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iagr84.sharepoint.com/sites/IDM-CONSTRUCTION-G/DocLib14/EVエコホーム：施工P資料/施工P送付データ一式/"/>
    </mc:Choice>
  </mc:AlternateContent>
  <xr:revisionPtr revIDLastSave="30" documentId="13_ncr:1_{3073AA8A-BD8D-4E1C-8F0F-496A853B9C1A}" xr6:coauthVersionLast="47" xr6:coauthVersionMax="47" xr10:uidLastSave="{84B86658-6303-4C85-966E-0473BC275FA6}"/>
  <bookViews>
    <workbookView xWindow="10050" yWindow="915" windowWidth="18645" windowHeight="13665" xr2:uid="{00000000-000D-0000-FFFF-FFFF00000000}"/>
  </bookViews>
  <sheets>
    <sheet name="内訳明細書" sheetId="6" r:id="rId1"/>
    <sheet name="事前調査要否判定" sheetId="5" r:id="rId2"/>
  </sheets>
  <externalReferences>
    <externalReference r:id="rId3"/>
  </externalReferences>
  <definedNames>
    <definedName name="_xlnm.Print_Area" localSheetId="1">事前調査要否判定!$A$1:$F$33</definedName>
    <definedName name="_xlnm.Print_Area" localSheetId="0">内訳明細書!$A$1:$H$54</definedName>
    <definedName name="キーワード" localSheetId="1">#REF!</definedName>
    <definedName name="キーワード">[1]原価管理表!$B$2</definedName>
    <definedName name="データベース" localSheetId="1">#REF!</definedName>
    <definedName name="データベース">[1]業者一覧!$B$6:$Z$1000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3" i="6" l="1"/>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F5" i="6"/>
  <c r="G14" i="6"/>
  <c r="G9" i="6"/>
  <c r="G49" i="6"/>
  <c r="G48" i="6"/>
  <c r="G47" i="6"/>
  <c r="G46" i="6"/>
  <c r="G45" i="6"/>
  <c r="G44" i="6"/>
  <c r="G43" i="6"/>
  <c r="G41" i="6"/>
  <c r="G42" i="6" s="1"/>
  <c r="G37" i="6"/>
  <c r="G36" i="6"/>
  <c r="G35" i="6"/>
  <c r="G34" i="6"/>
  <c r="G33" i="6"/>
  <c r="G32" i="6"/>
  <c r="G31" i="6"/>
  <c r="G30" i="6"/>
  <c r="G29" i="6"/>
  <c r="G28" i="6"/>
  <c r="G27" i="6"/>
  <c r="G26" i="6"/>
  <c r="G25" i="6"/>
  <c r="G24" i="6"/>
  <c r="G23" i="6"/>
  <c r="G22" i="6"/>
  <c r="G21" i="6"/>
  <c r="G20" i="6"/>
  <c r="G19" i="6"/>
  <c r="G18" i="6"/>
  <c r="G17" i="6"/>
  <c r="G16" i="6"/>
  <c r="G15" i="6"/>
  <c r="G11" i="6"/>
  <c r="G10" i="6"/>
  <c r="G32" i="5"/>
  <c r="F32" i="5" s="1"/>
  <c r="G12" i="6" l="1"/>
  <c r="G38" i="6"/>
  <c r="G54" i="6" l="1"/>
</calcChain>
</file>

<file path=xl/sharedStrings.xml><?xml version="1.0" encoding="utf-8"?>
<sst xmlns="http://schemas.openxmlformats.org/spreadsheetml/2006/main" count="150" uniqueCount="104">
  <si>
    <t>№</t>
    <phoneticPr fontId="2"/>
  </si>
  <si>
    <t>単位</t>
    <rPh sb="0" eb="2">
      <t>タンイ</t>
    </rPh>
    <phoneticPr fontId="2"/>
  </si>
  <si>
    <t>項　　　　目</t>
    <rPh sb="0" eb="1">
      <t>コウ</t>
    </rPh>
    <rPh sb="5" eb="6">
      <t>メ</t>
    </rPh>
    <phoneticPr fontId="2"/>
  </si>
  <si>
    <t>仕　様　・　摘　要</t>
    <rPh sb="0" eb="1">
      <t>ツカ</t>
    </rPh>
    <rPh sb="2" eb="3">
      <t>サマ</t>
    </rPh>
    <rPh sb="6" eb="7">
      <t>チャク</t>
    </rPh>
    <rPh sb="8" eb="9">
      <t>ヨウ</t>
    </rPh>
    <phoneticPr fontId="2"/>
  </si>
  <si>
    <t>数　量</t>
    <rPh sb="0" eb="1">
      <t>カズ</t>
    </rPh>
    <rPh sb="2" eb="3">
      <t>リョウ</t>
    </rPh>
    <phoneticPr fontId="2"/>
  </si>
  <si>
    <t>備考</t>
    <rPh sb="0" eb="2">
      <t>ビコウ</t>
    </rPh>
    <phoneticPr fontId="2"/>
  </si>
  <si>
    <t>原価単価</t>
    <rPh sb="0" eb="2">
      <t>ゲンカ</t>
    </rPh>
    <rPh sb="2" eb="4">
      <t>タンカ</t>
    </rPh>
    <phoneticPr fontId="2"/>
  </si>
  <si>
    <t>原価金額</t>
    <rPh sb="0" eb="2">
      <t>ゲンカ</t>
    </rPh>
    <rPh sb="2" eb="4">
      <t>キンガク</t>
    </rPh>
    <phoneticPr fontId="2"/>
  </si>
  <si>
    <t>石綿事前調査要否判定簡単チェック</t>
    <rPh sb="0" eb="2">
      <t>イシワタ</t>
    </rPh>
    <rPh sb="10" eb="12">
      <t>カンタン</t>
    </rPh>
    <phoneticPr fontId="8"/>
  </si>
  <si>
    <t>提出見積内容が以下に該当するものがある場合はチェックを入れてください。</t>
    <rPh sb="0" eb="2">
      <t>テイシュツ</t>
    </rPh>
    <rPh sb="2" eb="6">
      <t>ミツモリナイヨウ</t>
    </rPh>
    <rPh sb="7" eb="9">
      <t>イカ</t>
    </rPh>
    <rPh sb="10" eb="12">
      <t>ガイトウ</t>
    </rPh>
    <rPh sb="19" eb="21">
      <t>バアイ</t>
    </rPh>
    <rPh sb="27" eb="28">
      <t>イ</t>
    </rPh>
    <phoneticPr fontId="8"/>
  </si>
  <si>
    <t>※チェックが1つでもあれば、事前調査対象外です。</t>
    <rPh sb="14" eb="18">
      <t>ジゼンチョウサ</t>
    </rPh>
    <rPh sb="18" eb="21">
      <t>タイショウガイ</t>
    </rPh>
    <phoneticPr fontId="8"/>
  </si>
  <si>
    <t>Yes</t>
    <phoneticPr fontId="8"/>
  </si>
  <si>
    <r>
      <rPr>
        <b/>
        <sz val="10"/>
        <color theme="1"/>
        <rFont val="BIZ UDPゴシック"/>
        <family val="3"/>
        <charset val="128"/>
      </rPr>
      <t>商品納品のみ</t>
    </r>
    <r>
      <rPr>
        <sz val="10"/>
        <color theme="1"/>
        <rFont val="BIZ UDPゴシック"/>
        <family val="3"/>
        <charset val="128"/>
      </rPr>
      <t>である。</t>
    </r>
    <rPh sb="0" eb="2">
      <t>ショウヒン</t>
    </rPh>
    <rPh sb="2" eb="4">
      <t>ノウヒン</t>
    </rPh>
    <phoneticPr fontId="8"/>
  </si>
  <si>
    <r>
      <rPr>
        <b/>
        <sz val="10"/>
        <color theme="1"/>
        <rFont val="BIZ UDPゴシック"/>
        <family val="3"/>
        <charset val="128"/>
      </rPr>
      <t>外構工事のみ</t>
    </r>
    <r>
      <rPr>
        <sz val="10"/>
        <color theme="1"/>
        <rFont val="BIZ UDPゴシック"/>
        <family val="3"/>
        <charset val="128"/>
      </rPr>
      <t>である。</t>
    </r>
    <rPh sb="0" eb="2">
      <t>ガイコウ</t>
    </rPh>
    <rPh sb="2" eb="4">
      <t>コウジ</t>
    </rPh>
    <phoneticPr fontId="8"/>
  </si>
  <si>
    <r>
      <t>除去等を行う材料が、以下のもので、</t>
    </r>
    <r>
      <rPr>
        <b/>
        <sz val="10"/>
        <color theme="1"/>
        <rFont val="BIZ UDPゴシック"/>
        <family val="3"/>
        <charset val="128"/>
      </rPr>
      <t>当該材料の除去等を行う時に周囲の材料を損傷させるおそれのない作業</t>
    </r>
    <r>
      <rPr>
        <sz val="10"/>
        <color theme="1"/>
        <rFont val="BIZ UDPゴシック"/>
        <family val="3"/>
        <charset val="128"/>
      </rPr>
      <t>。</t>
    </r>
    <rPh sb="10" eb="12">
      <t>イカ</t>
    </rPh>
    <phoneticPr fontId="8"/>
  </si>
  <si>
    <t>・木材、金属、石、ガラス等のみで構成されているもの</t>
    <phoneticPr fontId="8"/>
  </si>
  <si>
    <t>・畳、電球等の石綿等が含まれていないことが明らかなものであって、手作業や電動ドライバー等の電動工具により容易に取り外すことが可能</t>
    <phoneticPr fontId="8"/>
  </si>
  <si>
    <t>・又はボルト、ナット等の固定具を取り外すことで除去又は取り外しが可能である</t>
    <phoneticPr fontId="8"/>
  </si>
  <si>
    <r>
      <t>釘を打って固定する、又は刺さっている釘を抜く等、</t>
    </r>
    <r>
      <rPr>
        <b/>
        <sz val="10"/>
        <color theme="1"/>
        <rFont val="BIZ UDPゴシック"/>
        <family val="3"/>
        <charset val="128"/>
      </rPr>
      <t>材料に、石綿が飛散する可能性がほとんどないと考えられる極めて軽微な損傷しか及ぼさない作業。</t>
    </r>
    <phoneticPr fontId="8"/>
  </si>
  <si>
    <t>※ただし、電動工具等を用いて、石綿等が使用されている可能性がある壁面等に穴を開ける作業は、事前調査必須。</t>
    <rPh sb="49" eb="51">
      <t>ヒッス</t>
    </rPh>
    <phoneticPr fontId="8"/>
  </si>
  <si>
    <r>
      <rPr>
        <b/>
        <sz val="10"/>
        <color theme="1"/>
        <rFont val="BIZ UDPゴシック"/>
        <family val="3"/>
        <charset val="128"/>
      </rPr>
      <t>既存の塗装の上に新たに塗装を塗る作業</t>
    </r>
    <r>
      <rPr>
        <sz val="10"/>
        <color theme="1"/>
        <rFont val="BIZ UDPゴシック"/>
        <family val="3"/>
        <charset val="128"/>
      </rPr>
      <t>等、</t>
    </r>
    <r>
      <rPr>
        <b/>
        <sz val="10"/>
        <color theme="1"/>
        <rFont val="BIZ UDPゴシック"/>
        <family val="3"/>
        <charset val="128"/>
      </rPr>
      <t>現存する材料等の除去は行わず、新たな材料を追加するのみ</t>
    </r>
    <r>
      <rPr>
        <sz val="10"/>
        <color theme="1"/>
        <rFont val="BIZ UDPゴシック"/>
        <family val="3"/>
        <charset val="128"/>
      </rPr>
      <t>の作業。</t>
    </r>
    <phoneticPr fontId="8"/>
  </si>
  <si>
    <t>・国土交通省による用途や仕様の確認、調査結果から石綿が使用されていないことが確認されたａからｋまでの工作物
・経済産業省による用途や仕様の確認調査結果から石綿が使用されていないことが確認されたｌ及びｍの工作物
・農林水産省による用途や仕様の確認、調査結果から石綿が使用されていないことが確認されたｆ及びｎの工作物
・並びに防衛装備庁による用途や仕様の確認、調査結果から石綿が使用されていないことが確認されたｏの船舶の解体・改修の作業。</t>
    <phoneticPr fontId="8"/>
  </si>
  <si>
    <t>ａ 港湾法（昭和25年法律第218号）第２条第５項第２号に規定する外郭施設及び同項第３号に規定する係留施設</t>
  </si>
  <si>
    <t>ｂ 河川法（昭和39年法律第67号）第３条第２項に規定する河川管理施設</t>
  </si>
  <si>
    <t>ｃ 砂防法（明治30年法律第29号）第１条に規定する砂防設備</t>
  </si>
  <si>
    <t>ｄ 地すべり等防止法（昭和33年法律第30号）第２条第３項に規定する地すべり防止施設及び同法第４条第１項に規定するぼた山崩壊防止区域内において都道府 県知事が施工するぼた山崩壊防止工事により整備されたぼた山崩壊防止のための施設</t>
  </si>
  <si>
    <t>ｅ 急傾斜地の崩壊による災害の防止に関する法律（昭和44年法律第57号）第２条第２項に規定する急傾斜地崩壊防止施設</t>
  </si>
  <si>
    <t>ｆ 海岸法（昭和31年法律第101号）第２条第１項に規定する海岸保全施設</t>
  </si>
  <si>
    <t>ｇ 鉄道事業法施行規則（昭和62年運輸省令第６号）第９条に規定する鉄道線路（転てつ器及び遮音壁を除く）</t>
  </si>
  <si>
    <t>ｈ 軌道法施行規則（大正12年内務省令運輸省令）第９条に規定する土工（遮音壁を除く）、土留壁（遮音壁を除く）、土留擁壁（遮音壁を除く）、橋梁（遮音 壁を除く）、隧道、軌道（転てつ器を除く）及び踏切（保安設備を除く）</t>
  </si>
  <si>
    <t>ｉ 道路法（昭和２７年法律第１８０号）第２条第１項に規定する道路のうち道路土工、舗装、橋梁（塗装部分を除く。）、トンネル（内装化粧板を除く。）、交 通安全施設及び駐車場（①（イ）の工作物のうち建築物に設置されているもの、特定工作物告示に掲げる工作物を除く。）</t>
  </si>
  <si>
    <t>ｊ 航空法施行規則（昭和27年運輸省令第56号）第79条に規定する滑走路、誘導路及びエプロン</t>
  </si>
  <si>
    <t>ｋ 雪崩対策事業により整備された雪崩防止施設</t>
  </si>
  <si>
    <t>ｌ ガス事業法（昭和29年法律第51号）第２条第13項に規定するガス工作物の導管のうち地下に埋設されている部分</t>
  </si>
  <si>
    <t>ｍ 液化石油ガスの保安の確保及び取引の適正化に関する法律施行規則（平成９年通商産業省令第11号）第３条に規定する供給管のうち地下に埋設されている部 分</t>
  </si>
  <si>
    <t>ｎ 漁港漁場整備法（昭和25年法律第137号）第３条に規定する漁港施設のうち基本施設（外郭施設、係留施設及び水域施設）</t>
  </si>
  <si>
    <t>ｏ 自衛隊の使用する船舶（防熱材接着剤、諸管フランジガスケット、電線貫通部充填・シール材及びパッキンを除く）</t>
  </si>
  <si>
    <t>チェックした日付：</t>
    <rPh sb="6" eb="8">
      <t>ヒヅケ</t>
    </rPh>
    <phoneticPr fontId="8"/>
  </si>
  <si>
    <t>事前調査要否判定</t>
    <rPh sb="0" eb="4">
      <t>ジゼンチョウサ</t>
    </rPh>
    <rPh sb="4" eb="6">
      <t>ヨウヒ</t>
    </rPh>
    <rPh sb="6" eb="8">
      <t>ハンテイ</t>
    </rPh>
    <phoneticPr fontId="8"/>
  </si>
  <si>
    <t>□/□</t>
    <phoneticPr fontId="8"/>
  </si>
  <si>
    <t>PulsarPlus</t>
  </si>
  <si>
    <t>本体</t>
  </si>
  <si>
    <t>式</t>
  </si>
  <si>
    <t>【標準工事】</t>
  </si>
  <si>
    <t/>
  </si>
  <si>
    <t>3kw　標準工事費</t>
  </si>
  <si>
    <t>CV5.5sq（13ｍ迄）、ELB30A</t>
  </si>
  <si>
    <t>6.4kw　標準工事費</t>
  </si>
  <si>
    <t>CV8sq（13ｍ迄）、ELB40A</t>
  </si>
  <si>
    <t>8kw　標準工事費</t>
  </si>
  <si>
    <t>CV8sq（13ｍ迄）、ELB50A</t>
  </si>
  <si>
    <t>ｍ</t>
  </si>
  <si>
    <t>台</t>
  </si>
  <si>
    <t>小計</t>
  </si>
  <si>
    <t>【オプション工事費①】</t>
  </si>
  <si>
    <t>契約変更申請費</t>
  </si>
  <si>
    <t>幹線張替え工事</t>
  </si>
  <si>
    <t>CV8sq  13m未満</t>
  </si>
  <si>
    <t>CV14sq  13m未満</t>
  </si>
  <si>
    <t>CV22sq  13m未満</t>
  </si>
  <si>
    <t>CV8sq  13m以上</t>
  </si>
  <si>
    <t>CV14sq  13m以上</t>
  </si>
  <si>
    <t>CV22sq  13m以上</t>
  </si>
  <si>
    <t>主開閉器交換</t>
  </si>
  <si>
    <t>40A-60A</t>
  </si>
  <si>
    <t>70A-100A</t>
  </si>
  <si>
    <t>主開閉器増設</t>
  </si>
  <si>
    <t>8KVA(40A)</t>
  </si>
  <si>
    <t>10KVA(50A)</t>
  </si>
  <si>
    <t>12KVA(60A)</t>
  </si>
  <si>
    <t>15KVA(75A)</t>
  </si>
  <si>
    <t>主開閉器BOX新設</t>
  </si>
  <si>
    <t>分電盤交換</t>
  </si>
  <si>
    <t>単相S２線式→単相３線式</t>
  </si>
  <si>
    <t>面</t>
  </si>
  <si>
    <t>追加配線</t>
  </si>
  <si>
    <t>CV-VVR5.5sq 13m以上</t>
  </si>
  <si>
    <t>CV8sq 13m以上</t>
  </si>
  <si>
    <t>CV14sq 13m以上</t>
  </si>
  <si>
    <t>埋設配管</t>
  </si>
  <si>
    <t>アース線の新設</t>
  </si>
  <si>
    <t>IV1.6mm  (4.8kw迄）</t>
  </si>
  <si>
    <t>IV2.0mm　（6.4kw）</t>
  </si>
  <si>
    <t>IV5.5mm  （8kw）</t>
  </si>
  <si>
    <t>法定石綿事前調査及び報告書作成</t>
  </si>
  <si>
    <t>石綿対策工事</t>
  </si>
  <si>
    <t>【オプション工事費②】</t>
  </si>
  <si>
    <t>パワーメーター弱電配線工事</t>
  </si>
  <si>
    <t>LANケーブル</t>
  </si>
  <si>
    <t>合計</t>
  </si>
  <si>
    <t>作成日：</t>
    <rPh sb="0" eb="3">
      <t>サクセイビ</t>
    </rPh>
    <phoneticPr fontId="2"/>
  </si>
  <si>
    <t>EVエコホーム【Wallbox設置工事 見積書】</t>
    <rPh sb="15" eb="19">
      <t>セッチコウジ</t>
    </rPh>
    <rPh sb="20" eb="23">
      <t>ミツモリショ</t>
    </rPh>
    <phoneticPr fontId="2"/>
  </si>
  <si>
    <t>パワーメーター</t>
    <phoneticPr fontId="2"/>
  </si>
  <si>
    <t>製品代</t>
    <rPh sb="0" eb="3">
      <t>セイヒンダイ</t>
    </rPh>
    <phoneticPr fontId="2"/>
  </si>
  <si>
    <t>台</t>
    <rPh sb="0" eb="1">
      <t>ダイ</t>
    </rPh>
    <phoneticPr fontId="2"/>
  </si>
  <si>
    <t>IAE支給</t>
    <rPh sb="3" eb="5">
      <t>シキュウ</t>
    </rPh>
    <phoneticPr fontId="2"/>
  </si>
  <si>
    <t>追加項目スペース</t>
  </si>
  <si>
    <t>IAE利用欄</t>
    <rPh sb="3" eb="6">
      <t>リヨウラン</t>
    </rPh>
    <phoneticPr fontId="2"/>
  </si>
  <si>
    <t>見積名称</t>
    <rPh sb="0" eb="4">
      <t>ミツモリメイショウ</t>
    </rPh>
    <phoneticPr fontId="2"/>
  </si>
  <si>
    <t>工事</t>
    <rPh sb="0" eb="2">
      <t>コウジ</t>
    </rPh>
    <phoneticPr fontId="2"/>
  </si>
  <si>
    <t>会社名：</t>
    <rPh sb="0" eb="3">
      <t>カイシャメイ</t>
    </rPh>
    <phoneticPr fontId="2"/>
  </si>
  <si>
    <t>★見積入力時の注意点★</t>
    <rPh sb="1" eb="3">
      <t>ミツモリ</t>
    </rPh>
    <rPh sb="3" eb="5">
      <t>ニュウリョク</t>
    </rPh>
    <rPh sb="5" eb="6">
      <t>ジ</t>
    </rPh>
    <rPh sb="7" eb="10">
      <t>チュウイテン</t>
    </rPh>
    <phoneticPr fontId="2"/>
  </si>
  <si>
    <t>・作成日、見積名称、御社名の記入
・数量記入
・記入されている単価が合わない場合は、変更可能
・仕様、摘要、備考、追記スペースは入力可能</t>
    <rPh sb="1" eb="4">
      <t>サクセイビ</t>
    </rPh>
    <rPh sb="5" eb="9">
      <t>ミツモリメイショウ</t>
    </rPh>
    <rPh sb="10" eb="13">
      <t>オンシャメイ</t>
    </rPh>
    <rPh sb="14" eb="16">
      <t>キニュウ</t>
    </rPh>
    <rPh sb="18" eb="20">
      <t>スウリョウ</t>
    </rPh>
    <rPh sb="20" eb="22">
      <t>キニュウ</t>
    </rPh>
    <rPh sb="24" eb="26">
      <t>キニュウ</t>
    </rPh>
    <rPh sb="31" eb="33">
      <t>タンカ</t>
    </rPh>
    <rPh sb="34" eb="35">
      <t>ア</t>
    </rPh>
    <rPh sb="38" eb="40">
      <t>バアイ</t>
    </rPh>
    <rPh sb="42" eb="44">
      <t>ヘンコウ</t>
    </rPh>
    <rPh sb="44" eb="46">
      <t>カノウ</t>
    </rPh>
    <rPh sb="48" eb="50">
      <t>シヨウ</t>
    </rPh>
    <rPh sb="51" eb="53">
      <t>テキヨウ</t>
    </rPh>
    <rPh sb="54" eb="56">
      <t>ビコウ</t>
    </rPh>
    <rPh sb="57" eb="59">
      <t>ツイキ</t>
    </rPh>
    <rPh sb="64" eb="66">
      <t>ニュウリョク</t>
    </rPh>
    <rPh sb="66" eb="68">
      <t>カノウ</t>
    </rPh>
    <phoneticPr fontId="2"/>
  </si>
  <si>
    <r>
      <t>見積額合計</t>
    </r>
    <r>
      <rPr>
        <b/>
        <sz val="10"/>
        <rFont val="ＭＳ Ｐゴシック"/>
        <family val="3"/>
        <charset val="128"/>
      </rPr>
      <t>（税抜）</t>
    </r>
    <rPh sb="0" eb="3">
      <t>ミツモリガク</t>
    </rPh>
    <rPh sb="3" eb="5">
      <t>ゴウケイ</t>
    </rPh>
    <rPh sb="6" eb="8">
      <t>ゼイヌ</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</si>
</sst>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
    <numFmt numFmtId="177" formatCode="#,##0.00;\-#,##0.00;&quot;&quot;"/>
    <numFmt numFmtId="178" formatCode="#,##0_ ;[Red]\-#,##0\ "/>
    <numFmt numFmtId="182" formatCode="&quot;¥&quot;#,##0_);[Red]\(&quot;¥&quot;#,##0\)"/>
  </numFmts>
  <fonts count="1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b/>
      <sz val="16"/>
      <color theme="1"/>
      <name val="BIZ UDPゴシック"/>
      <family val="3"/>
      <charset val="128"/>
    </font>
    <font>
      <sz val="6"/>
      <name val="ＭＳ Ｐゴシック"/>
      <family val="2"/>
      <charset val="128"/>
      <scheme val="minor"/>
    </font>
    <font>
      <sz val="11"/>
      <color theme="1"/>
      <name val="BIZ UDPゴシック"/>
      <family val="3"/>
      <charset val="128"/>
    </font>
    <font>
      <sz val="10"/>
      <color theme="1"/>
      <name val="BIZ UDPゴシック"/>
      <family val="3"/>
      <charset val="128"/>
    </font>
    <font>
      <b/>
      <sz val="10"/>
      <color theme="1"/>
      <name val="BIZ UDPゴシック"/>
      <family val="3"/>
      <charset val="128"/>
    </font>
    <font>
      <u/>
      <sz val="11"/>
      <color theme="10"/>
      <name val="ＭＳ Ｐゴシック"/>
      <family val="2"/>
      <charset val="128"/>
      <scheme val="minor"/>
    </font>
    <font>
      <sz val="9"/>
      <color rgb="FFFF0000"/>
      <name val="BIZ UDPゴシック"/>
      <family val="3"/>
      <charset val="128"/>
    </font>
    <font>
      <sz val="8"/>
      <color theme="1"/>
      <name val="BIZ UDPゴシック"/>
      <family val="3"/>
      <charset val="128"/>
    </font>
    <font>
      <b/>
      <sz val="9"/>
      <name val="ＭＳ Ｐゴシック"/>
      <family val="3"/>
      <charset val="128"/>
    </font>
    <font>
      <b/>
      <sz val="11"/>
      <color rgb="FFFF0000"/>
      <name val="ＭＳ Ｐゴシック"/>
      <family val="3"/>
      <charset val="128"/>
    </font>
    <font>
      <b/>
      <sz val="10"/>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9" tint="0.79998168889431442"/>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auto="1"/>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0" fontId="12" fillId="0" borderId="0" applyNumberFormat="0" applyFill="0" applyBorder="0" applyAlignment="0" applyProtection="0">
      <alignment vertical="center"/>
    </xf>
  </cellStyleXfs>
  <cellXfs count="117">
    <xf numFmtId="0" fontId="0" fillId="0" borderId="0" xfId="0"/>
    <xf numFmtId="49" fontId="0" fillId="0" borderId="0" xfId="0" applyNumberForma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xf>
    <xf numFmtId="0" fontId="1" fillId="0" borderId="0" xfId="1">
      <alignment vertical="center"/>
    </xf>
    <xf numFmtId="0" fontId="9" fillId="0" borderId="0" xfId="1" applyFont="1" applyAlignment="1">
      <alignment horizontal="center" vertical="center"/>
    </xf>
    <xf numFmtId="0" fontId="9" fillId="0" borderId="0" xfId="1" applyFont="1">
      <alignment vertical="center"/>
    </xf>
    <xf numFmtId="0" fontId="10" fillId="0" borderId="0" xfId="1" applyFont="1">
      <alignment vertical="center"/>
    </xf>
    <xf numFmtId="0" fontId="1" fillId="0" borderId="0" xfId="1" applyAlignment="1">
      <alignment horizontal="center" vertical="center"/>
    </xf>
    <xf numFmtId="0" fontId="9" fillId="0" borderId="2" xfId="1" applyFont="1" applyBorder="1" applyAlignment="1">
      <alignment horizontal="center" vertical="center"/>
    </xf>
    <xf numFmtId="0" fontId="1" fillId="3" borderId="2" xfId="1" applyFill="1" applyBorder="1">
      <alignment vertical="center"/>
    </xf>
    <xf numFmtId="0" fontId="12" fillId="0" borderId="0" xfId="2">
      <alignment vertical="center"/>
    </xf>
    <xf numFmtId="0" fontId="1" fillId="3" borderId="3" xfId="1" applyFill="1" applyBorder="1">
      <alignment vertical="center"/>
    </xf>
    <xf numFmtId="0" fontId="1" fillId="4" borderId="7" xfId="1" applyFill="1" applyBorder="1">
      <alignment vertical="center"/>
    </xf>
    <xf numFmtId="0" fontId="14" fillId="0" borderId="2" xfId="1" applyFont="1" applyBorder="1">
      <alignment vertical="center"/>
    </xf>
    <xf numFmtId="0" fontId="1" fillId="0" borderId="2" xfId="1" applyBorder="1">
      <alignment vertical="center"/>
    </xf>
    <xf numFmtId="0" fontId="14" fillId="0" borderId="0" xfId="1" applyFont="1">
      <alignment vertical="center"/>
    </xf>
    <xf numFmtId="0" fontId="14" fillId="0" borderId="0" xfId="1" applyFont="1" applyAlignment="1">
      <alignment horizontal="right" vertical="center"/>
    </xf>
    <xf numFmtId="14" fontId="1" fillId="0" borderId="1" xfId="1" applyNumberFormat="1" applyBorder="1">
      <alignment vertical="center"/>
    </xf>
    <xf numFmtId="0" fontId="9" fillId="5" borderId="9" xfId="1" applyFont="1" applyFill="1" applyBorder="1" applyAlignment="1">
      <alignment horizontal="center" vertical="center"/>
    </xf>
    <xf numFmtId="0" fontId="9" fillId="0" borderId="9" xfId="1" applyFont="1" applyBorder="1" applyAlignment="1">
      <alignment horizontal="center" vertical="center"/>
    </xf>
    <xf numFmtId="0" fontId="1" fillId="0" borderId="0" xfId="1" applyAlignment="1">
      <alignment horizontal="right" vertical="center"/>
    </xf>
    <xf numFmtId="49" fontId="5" fillId="4" borderId="1" xfId="0" applyNumberFormat="1" applyFont="1" applyFill="1" applyBorder="1" applyAlignment="1">
      <alignment horizontal="left" vertical="center" wrapText="1"/>
    </xf>
    <xf numFmtId="177" fontId="6" fillId="4" borderId="2" xfId="0" applyNumberFormat="1" applyFont="1" applyFill="1" applyBorder="1" applyAlignment="1">
      <alignment horizontal="right" vertical="center"/>
    </xf>
    <xf numFmtId="0" fontId="6" fillId="4" borderId="2" xfId="0" applyFont="1" applyFill="1" applyBorder="1" applyAlignment="1">
      <alignment horizontal="center" vertical="center"/>
    </xf>
    <xf numFmtId="49" fontId="5" fillId="6" borderId="1" xfId="0" applyNumberFormat="1" applyFont="1" applyFill="1" applyBorder="1" applyAlignment="1">
      <alignment horizontal="left" vertical="center" wrapText="1"/>
    </xf>
    <xf numFmtId="177" fontId="6" fillId="6" borderId="2" xfId="0" applyNumberFormat="1" applyFont="1" applyFill="1" applyBorder="1" applyAlignment="1">
      <alignment horizontal="right" vertical="center"/>
    </xf>
    <xf numFmtId="0" fontId="6" fillId="6" borderId="2" xfId="0" applyFont="1" applyFill="1" applyBorder="1" applyAlignment="1">
      <alignment horizontal="center" vertical="center"/>
    </xf>
    <xf numFmtId="49" fontId="15" fillId="6" borderId="1" xfId="0" applyNumberFormat="1" applyFont="1" applyFill="1" applyBorder="1" applyAlignment="1">
      <alignment horizontal="left" vertical="center" wrapText="1"/>
    </xf>
    <xf numFmtId="0" fontId="5" fillId="0" borderId="1" xfId="0" applyFont="1" applyBorder="1" applyAlignment="1">
      <alignment horizontal="center" vertical="center"/>
    </xf>
    <xf numFmtId="49" fontId="5" fillId="0" borderId="12" xfId="0" applyNumberFormat="1" applyFont="1" applyBorder="1" applyAlignment="1">
      <alignment horizontal="center" vertical="center"/>
    </xf>
    <xf numFmtId="49" fontId="5" fillId="0" borderId="12" xfId="0" applyNumberFormat="1" applyFont="1" applyBorder="1" applyAlignment="1">
      <alignment horizontal="left" vertical="center" wrapText="1"/>
    </xf>
    <xf numFmtId="177" fontId="6" fillId="0" borderId="6" xfId="0" applyNumberFormat="1" applyFont="1" applyBorder="1" applyAlignment="1">
      <alignment horizontal="right" vertical="center"/>
    </xf>
    <xf numFmtId="0" fontId="6" fillId="0" borderId="6"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7" borderId="1" xfId="0" applyFont="1" applyFill="1" applyBorder="1" applyAlignment="1">
      <alignment horizontal="center" vertical="center"/>
    </xf>
    <xf numFmtId="49" fontId="5" fillId="7" borderId="1" xfId="0" applyNumberFormat="1" applyFont="1" applyFill="1" applyBorder="1" applyAlignment="1">
      <alignment horizontal="left" vertical="center" wrapText="1"/>
    </xf>
    <xf numFmtId="177" fontId="6" fillId="7" borderId="2" xfId="0" applyNumberFormat="1" applyFont="1" applyFill="1" applyBorder="1" applyAlignment="1">
      <alignment horizontal="right" vertical="center"/>
    </xf>
    <xf numFmtId="0" fontId="6" fillId="7" borderId="2" xfId="0" applyFont="1" applyFill="1" applyBorder="1" applyAlignment="1">
      <alignment horizontal="center" vertical="center"/>
    </xf>
    <xf numFmtId="178" fontId="6" fillId="7" borderId="1" xfId="0" applyNumberFormat="1" applyFont="1" applyFill="1" applyBorder="1" applyAlignment="1">
      <alignment horizontal="right" vertical="center"/>
    </xf>
    <xf numFmtId="178" fontId="6" fillId="7" borderId="2" xfId="0" applyNumberFormat="1" applyFont="1" applyFill="1" applyBorder="1" applyAlignment="1">
      <alignment horizontal="right" vertical="center"/>
    </xf>
    <xf numFmtId="176" fontId="6" fillId="7" borderId="2" xfId="0" applyNumberFormat="1" applyFont="1" applyFill="1" applyBorder="1" applyAlignment="1">
      <alignment vertical="center"/>
    </xf>
    <xf numFmtId="178" fontId="6" fillId="6" borderId="1" xfId="0" applyNumberFormat="1" applyFont="1" applyFill="1" applyBorder="1" applyAlignment="1">
      <alignment horizontal="right" vertical="center"/>
    </xf>
    <xf numFmtId="176" fontId="6" fillId="6" borderId="2" xfId="0" applyNumberFormat="1" applyFont="1" applyFill="1" applyBorder="1" applyAlignment="1">
      <alignment vertical="center"/>
    </xf>
    <xf numFmtId="178" fontId="6" fillId="4" borderId="1" xfId="0" applyNumberFormat="1" applyFont="1" applyFill="1" applyBorder="1" applyAlignment="1">
      <alignment horizontal="right" vertical="center"/>
    </xf>
    <xf numFmtId="176" fontId="6" fillId="4" borderId="2" xfId="0" applyNumberFormat="1" applyFont="1" applyFill="1" applyBorder="1" applyAlignment="1">
      <alignment vertical="center"/>
    </xf>
    <xf numFmtId="49" fontId="5" fillId="0" borderId="1" xfId="0" applyNumberFormat="1" applyFont="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176" fontId="6" fillId="0" borderId="2" xfId="0" applyNumberFormat="1" applyFont="1" applyBorder="1" applyAlignment="1" applyProtection="1">
      <alignment vertical="center"/>
      <protection locked="0"/>
    </xf>
    <xf numFmtId="178" fontId="6" fillId="0" borderId="12" xfId="0" applyNumberFormat="1" applyFont="1" applyBorder="1" applyAlignment="1">
      <alignment horizontal="right" vertical="center"/>
    </xf>
    <xf numFmtId="176" fontId="6" fillId="0" borderId="6" xfId="0" applyNumberFormat="1" applyFont="1" applyBorder="1" applyAlignment="1">
      <alignment vertical="center"/>
    </xf>
    <xf numFmtId="49" fontId="5" fillId="8" borderId="12" xfId="0" applyNumberFormat="1" applyFont="1" applyFill="1" applyBorder="1" applyAlignment="1">
      <alignment horizontal="left" vertical="center" wrapText="1"/>
    </xf>
    <xf numFmtId="177" fontId="6" fillId="8" borderId="6" xfId="0" applyNumberFormat="1" applyFont="1" applyFill="1" applyBorder="1" applyAlignment="1">
      <alignment horizontal="right" vertical="center"/>
    </xf>
    <xf numFmtId="0" fontId="6" fillId="8" borderId="6" xfId="0" applyFont="1" applyFill="1" applyBorder="1" applyAlignment="1">
      <alignment horizontal="center" vertical="center"/>
    </xf>
    <xf numFmtId="178" fontId="6" fillId="8" borderId="1" xfId="0" applyNumberFormat="1" applyFont="1" applyFill="1" applyBorder="1" applyAlignment="1">
      <alignment horizontal="right" vertical="center"/>
    </xf>
    <xf numFmtId="176" fontId="6" fillId="8" borderId="2" xfId="0" applyNumberFormat="1" applyFont="1" applyFill="1" applyBorder="1" applyAlignment="1">
      <alignment vertical="center"/>
    </xf>
    <xf numFmtId="49" fontId="5" fillId="8" borderId="1" xfId="0" applyNumberFormat="1" applyFont="1" applyFill="1" applyBorder="1" applyAlignment="1">
      <alignment horizontal="left" vertical="center" wrapText="1"/>
    </xf>
    <xf numFmtId="177" fontId="6" fillId="8" borderId="2" xfId="0" applyNumberFormat="1" applyFont="1" applyFill="1" applyBorder="1" applyAlignment="1">
      <alignment horizontal="right" vertical="center"/>
    </xf>
    <xf numFmtId="0" fontId="6" fillId="8" borderId="2" xfId="0" applyFont="1" applyFill="1" applyBorder="1" applyAlignment="1">
      <alignment horizontal="center" vertical="center"/>
    </xf>
    <xf numFmtId="49" fontId="5" fillId="8" borderId="13" xfId="0" applyNumberFormat="1" applyFont="1" applyFill="1" applyBorder="1" applyAlignment="1">
      <alignment horizontal="left" vertical="center" wrapText="1"/>
    </xf>
    <xf numFmtId="177" fontId="6" fillId="8" borderId="11" xfId="0" applyNumberFormat="1" applyFont="1" applyFill="1" applyBorder="1" applyAlignment="1">
      <alignment horizontal="right" vertical="center"/>
    </xf>
    <xf numFmtId="0" fontId="6" fillId="8" borderId="11" xfId="0" applyFont="1" applyFill="1" applyBorder="1" applyAlignment="1">
      <alignment horizontal="center" vertical="center"/>
    </xf>
    <xf numFmtId="178" fontId="6" fillId="8" borderId="13" xfId="0" applyNumberFormat="1" applyFont="1" applyFill="1" applyBorder="1" applyAlignment="1">
      <alignment horizontal="right" vertical="center"/>
    </xf>
    <xf numFmtId="176" fontId="6" fillId="8" borderId="11" xfId="0" applyNumberFormat="1" applyFont="1" applyFill="1" applyBorder="1" applyAlignment="1">
      <alignment vertical="center"/>
    </xf>
    <xf numFmtId="49" fontId="5" fillId="3" borderId="1" xfId="0" applyNumberFormat="1" applyFont="1" applyFill="1" applyBorder="1" applyAlignment="1" applyProtection="1">
      <alignment horizontal="left" vertical="center" wrapText="1"/>
      <protection locked="0"/>
    </xf>
    <xf numFmtId="177" fontId="6" fillId="3" borderId="2" xfId="0" applyNumberFormat="1" applyFont="1" applyFill="1" applyBorder="1" applyAlignment="1" applyProtection="1">
      <alignment horizontal="right" vertical="center"/>
      <protection locked="0"/>
    </xf>
    <xf numFmtId="0" fontId="6" fillId="3" borderId="2" xfId="0" applyFont="1" applyFill="1" applyBorder="1" applyAlignment="1" applyProtection="1">
      <alignment horizontal="center" vertical="center"/>
      <protection locked="0"/>
    </xf>
    <xf numFmtId="178" fontId="6" fillId="3" borderId="1" xfId="0" applyNumberFormat="1" applyFont="1" applyFill="1" applyBorder="1" applyAlignment="1" applyProtection="1">
      <alignment horizontal="right" vertical="center"/>
      <protection locked="0"/>
    </xf>
    <xf numFmtId="176" fontId="6" fillId="3" borderId="2" xfId="0" applyNumberFormat="1" applyFont="1" applyFill="1" applyBorder="1" applyAlignment="1" applyProtection="1">
      <alignment vertical="center"/>
      <protection locked="0"/>
    </xf>
    <xf numFmtId="177" fontId="6" fillId="9" borderId="2" xfId="0" applyNumberFormat="1" applyFont="1" applyFill="1" applyBorder="1" applyAlignment="1" applyProtection="1">
      <alignment horizontal="right" vertical="center"/>
      <protection locked="0"/>
    </xf>
    <xf numFmtId="178" fontId="6" fillId="9" borderId="1" xfId="0" applyNumberFormat="1" applyFont="1" applyFill="1" applyBorder="1" applyAlignment="1" applyProtection="1">
      <alignment horizontal="right" vertical="center"/>
      <protection locked="0"/>
    </xf>
    <xf numFmtId="178" fontId="6" fillId="0" borderId="1" xfId="0" applyNumberFormat="1" applyFont="1" applyBorder="1" applyAlignment="1">
      <alignment horizontal="right" vertical="center"/>
    </xf>
    <xf numFmtId="49" fontId="5" fillId="0" borderId="1" xfId="0" applyNumberFormat="1" applyFont="1" applyBorder="1" applyAlignment="1">
      <alignment horizontal="left" vertical="center" wrapText="1"/>
    </xf>
    <xf numFmtId="178" fontId="6" fillId="3" borderId="1" xfId="0" applyNumberFormat="1" applyFont="1" applyFill="1" applyBorder="1" applyAlignment="1">
      <alignment horizontal="right" vertical="center"/>
    </xf>
    <xf numFmtId="14" fontId="0" fillId="9" borderId="10" xfId="0" applyNumberFormat="1" applyFill="1" applyBorder="1" applyProtection="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0" fillId="9" borderId="10" xfId="0" applyFill="1" applyBorder="1" applyAlignment="1" applyProtection="1">
      <alignment horizontal="left"/>
      <protection locked="0"/>
    </xf>
    <xf numFmtId="0" fontId="5" fillId="0" borderId="0" xfId="0" applyFont="1" applyAlignment="1">
      <alignment horizontal="left" shrinkToFit="1"/>
    </xf>
    <xf numFmtId="0" fontId="5" fillId="9" borderId="10" xfId="0" applyFont="1" applyFill="1" applyBorder="1" applyAlignment="1" applyProtection="1">
      <alignment horizontal="left" shrinkToFit="1"/>
      <protection locked="0"/>
    </xf>
    <xf numFmtId="0" fontId="9" fillId="0" borderId="3" xfId="1" applyFont="1" applyBorder="1" applyAlignment="1">
      <alignment horizontal="center" vertical="center"/>
    </xf>
    <xf numFmtId="0" fontId="9" fillId="0" borderId="6" xfId="1" applyFont="1" applyBorder="1" applyAlignment="1">
      <alignment horizontal="center" vertical="center"/>
    </xf>
    <xf numFmtId="0" fontId="10" fillId="0" borderId="3" xfId="1" applyFont="1" applyBorder="1" applyAlignment="1">
      <alignment horizontal="left" vertical="center" wrapText="1"/>
    </xf>
    <xf numFmtId="0" fontId="13" fillId="4" borderId="6" xfId="1" applyFont="1" applyFill="1" applyBorder="1" applyAlignment="1">
      <alignment horizontal="left" vertical="center" wrapText="1"/>
    </xf>
    <xf numFmtId="0" fontId="7" fillId="2" borderId="0" xfId="1" applyFont="1" applyFill="1" applyAlignment="1">
      <alignment horizontal="center" vertical="center"/>
    </xf>
    <xf numFmtId="0" fontId="10" fillId="0" borderId="2" xfId="1" applyFont="1" applyBorder="1" applyAlignment="1">
      <alignment horizontal="left" vertical="center"/>
    </xf>
    <xf numFmtId="0" fontId="9" fillId="0" borderId="2" xfId="1" applyFont="1" applyBorder="1" applyAlignment="1">
      <alignment horizontal="center" vertical="center"/>
    </xf>
    <xf numFmtId="0" fontId="1" fillId="3" borderId="2" xfId="1" applyFill="1" applyBorder="1" applyAlignment="1">
      <alignment horizontal="center" vertical="center"/>
    </xf>
    <xf numFmtId="0" fontId="14" fillId="0" borderId="2" xfId="1" applyFont="1" applyBorder="1" applyAlignment="1">
      <alignment horizontal="left" vertical="center"/>
    </xf>
    <xf numFmtId="0" fontId="14" fillId="0" borderId="2" xfId="1" applyFont="1" applyBorder="1" applyAlignment="1">
      <alignment horizontal="left" vertical="center" wrapText="1"/>
    </xf>
    <xf numFmtId="0" fontId="1" fillId="0" borderId="4" xfId="1" applyBorder="1" applyAlignment="1">
      <alignment horizontal="center" vertical="center"/>
    </xf>
    <xf numFmtId="0" fontId="11" fillId="4" borderId="5" xfId="1" applyFont="1" applyFill="1" applyBorder="1" applyAlignment="1">
      <alignment horizontal="left" vertical="center"/>
    </xf>
    <xf numFmtId="0" fontId="11" fillId="4" borderId="5" xfId="1" applyFont="1" applyFill="1" applyBorder="1" applyAlignment="1">
      <alignment horizontal="left" vertical="center" wrapText="1"/>
    </xf>
    <xf numFmtId="0" fontId="11" fillId="4" borderId="6" xfId="1" applyFont="1" applyFill="1" applyBorder="1" applyAlignment="1">
      <alignment horizontal="left" vertical="center"/>
    </xf>
    <xf numFmtId="0" fontId="10" fillId="0" borderId="2" xfId="1" applyFont="1" applyBorder="1" applyAlignment="1">
      <alignment horizontal="left" vertical="center" wrapText="1"/>
    </xf>
    <xf numFmtId="0" fontId="1" fillId="4" borderId="8" xfId="1" applyFill="1" applyBorder="1" applyAlignment="1">
      <alignment horizontal="center" vertical="center"/>
    </xf>
    <xf numFmtId="0" fontId="3" fillId="0" borderId="0" xfId="0" applyFont="1" applyAlignment="1"/>
    <xf numFmtId="0" fontId="5" fillId="0" borderId="10" xfId="0" applyFont="1" applyFill="1" applyBorder="1" applyAlignment="1" applyProtection="1">
      <alignment horizontal="left" shrinkToFit="1"/>
      <protection locked="0"/>
    </xf>
    <xf numFmtId="0" fontId="0" fillId="0" borderId="0" xfId="0" applyFill="1"/>
    <xf numFmtId="0" fontId="0" fillId="0" borderId="10" xfId="0" applyFill="1" applyBorder="1" applyAlignment="1" applyProtection="1">
      <alignment horizontal="left"/>
      <protection locked="0"/>
    </xf>
    <xf numFmtId="0" fontId="5" fillId="0" borderId="0" xfId="0" applyFont="1" applyFill="1" applyBorder="1" applyAlignment="1" applyProtection="1">
      <alignment horizontal="left" shrinkToFit="1"/>
      <protection locked="0"/>
    </xf>
    <xf numFmtId="0" fontId="0" fillId="0" borderId="0" xfId="0" applyFill="1" applyBorder="1"/>
    <xf numFmtId="0" fontId="0" fillId="0" borderId="0" xfId="0" applyFill="1" applyBorder="1" applyAlignment="1" applyProtection="1">
      <alignment horizontal="left"/>
      <protection locked="0"/>
    </xf>
    <xf numFmtId="0" fontId="4" fillId="0" borderId="10" xfId="0" applyFont="1" applyFill="1" applyBorder="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182" fontId="4" fillId="0" borderId="10" xfId="0" applyNumberFormat="1" applyFont="1" applyFill="1" applyBorder="1" applyAlignment="1" applyProtection="1">
      <alignment horizontal="center" vertical="center"/>
    </xf>
  </cellXfs>
  <cellStyles count="3">
    <cellStyle name="ハイパーリンク" xfId="2" builtinId="8"/>
    <cellStyle name="標準" xfId="0" builtinId="0"/>
    <cellStyle name="標準 2" xfId="1" xr:uid="{6A4A46B4-06B4-41C4-A752-3EF3340F3C73}"/>
  </cellStyles>
  <dxfs count="1">
    <dxf>
      <font>
        <color rgb="FF9C0006"/>
      </font>
      <fill>
        <patternFill>
          <bgColor rgb="FFFFC7CE"/>
        </patternFill>
      </fill>
    </dxf>
  </dxfs>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G$6" lockText="1" noThreeD="1"/>
</file>

<file path=xl/ctrlProps/ctrlProp2.xml><?xml version="1.0" encoding="utf-8"?>
<formControlPr xmlns="http://schemas.microsoft.com/office/spreadsheetml/2009/9/main" objectType="CheckBox" fmlaLink="$G$7" lockText="1" noThreeD="1"/>
</file>

<file path=xl/ctrlProps/ctrlProp3.xml><?xml version="1.0" encoding="utf-8"?>
<formControlPr xmlns="http://schemas.microsoft.com/office/spreadsheetml/2009/9/main" objectType="CheckBox" fmlaLink="$G$8" lockText="1" noThreeD="1"/>
</file>

<file path=xl/ctrlProps/ctrlProp4.xml><?xml version="1.0" encoding="utf-8"?>
<formControlPr xmlns="http://schemas.microsoft.com/office/spreadsheetml/2009/9/main" objectType="CheckBox" fmlaLink="$G$12" lockText="1" noThreeD="1"/>
</file>

<file path=xl/ctrlProps/ctrlProp5.xml><?xml version="1.0" encoding="utf-8"?>
<formControlPr xmlns="http://schemas.microsoft.com/office/spreadsheetml/2009/9/main" objectType="CheckBox" fmlaLink="$G$15" lockText="1" noThreeD="1"/>
</file>

<file path=xl/ctrlProps/ctrlProp6.xml><?xml version="1.0" encoding="utf-8"?>
<formControlPr xmlns="http://schemas.microsoft.com/office/spreadsheetml/2009/9/main" objectType="CheckBox" fmlaLink="$G$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5</xdr:row>
          <xdr:rowOff>38100</xdr:rowOff>
        </xdr:from>
        <xdr:to>
          <xdr:col>5</xdr:col>
          <xdr:colOff>409575</xdr:colOff>
          <xdr:row>5</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xdr:row>
          <xdr:rowOff>38100</xdr:rowOff>
        </xdr:from>
        <xdr:to>
          <xdr:col>5</xdr:col>
          <xdr:colOff>409575</xdr:colOff>
          <xdr:row>6</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xdr:row>
          <xdr:rowOff>161925</xdr:rowOff>
        </xdr:from>
        <xdr:to>
          <xdr:col>5</xdr:col>
          <xdr:colOff>419100</xdr:colOff>
          <xdr:row>9</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11</xdr:row>
          <xdr:rowOff>95250</xdr:rowOff>
        </xdr:from>
        <xdr:to>
          <xdr:col>5</xdr:col>
          <xdr:colOff>400050</xdr:colOff>
          <xdr:row>11</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14</xdr:row>
          <xdr:rowOff>342900</xdr:rowOff>
        </xdr:from>
        <xdr:to>
          <xdr:col>5</xdr:col>
          <xdr:colOff>400050</xdr:colOff>
          <xdr:row>14</xdr:row>
          <xdr:rowOff>581025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xdr:row>
          <xdr:rowOff>38100</xdr:rowOff>
        </xdr:from>
        <xdr:to>
          <xdr:col>5</xdr:col>
          <xdr:colOff>390525</xdr:colOff>
          <xdr:row>13</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agr84.sharepoint.com/sites/IDM-CONSTRUCTION-G/Shared%20Documents/&#9316;-&#25512;&#36914;&#20013;&#26696;&#20214;&#65288;&#22865;&#32004;&#21069;&#65289;/&#9734;&#26032;&#12501;&#12457;&#12540;&#12510;&#12483;&#12488;/&#9734;&#12304;&#21488;&#24115;&#12305;IAE_%20&#38619;&#24418;.xlsx" TargetMode="External"/><Relationship Id="rId1" Type="http://schemas.openxmlformats.org/officeDocument/2006/relationships/externalLinkPath" Target="/sites/IDM-CONSTRUCTION-G/Shared%20Documents/&#9316;-&#25512;&#36914;&#20013;&#26696;&#20214;&#65288;&#22865;&#32004;&#21069;&#65289;/&#9734;&#26032;&#12501;&#12457;&#12540;&#12510;&#12483;&#12488;/&#9734;&#12304;&#21488;&#24115;&#12305;IAE_%20&#38619;&#24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店舗一覧"/>
      <sheetName val="ルール"/>
      <sheetName val="表面"/>
      <sheetName val="表面_続き"/>
      <sheetName val="裏面"/>
      <sheetName val="入力シート"/>
      <sheetName val="各届出書類"/>
      <sheetName val="看板①届出対象"/>
      <sheetName val="看板②届出非対象"/>
      <sheetName val="看板③石綿使用なし"/>
      <sheetName val="見積管理一覧"/>
      <sheetName val="見積条件書"/>
      <sheetName val="見積書"/>
      <sheetName val="内訳1 "/>
      <sheetName val="内訳2 "/>
      <sheetName val="内訳3 "/>
      <sheetName val="内訳4"/>
      <sheetName val="事前調査要否判定"/>
      <sheetName val="見積提出.受注伺書"/>
      <sheetName val="注文書"/>
      <sheetName val="注文請書"/>
      <sheetName val="原価管理表"/>
      <sheetName val="発注1"/>
      <sheetName val="発注2"/>
      <sheetName val="発注3"/>
      <sheetName val="発注4"/>
      <sheetName val="切払(小口)"/>
      <sheetName val="業者一覧"/>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
          <cell r="B6" t="str">
            <v>10</v>
          </cell>
          <cell r="C6">
            <v>1</v>
          </cell>
          <cell r="D6">
            <v>0</v>
          </cell>
          <cell r="E6" t="str">
            <v>業者番号</v>
          </cell>
          <cell r="F6" t="str">
            <v>工種</v>
          </cell>
          <cell r="G6" t="str">
            <v>番号</v>
          </cell>
          <cell r="H6" t="str">
            <v>評価</v>
          </cell>
          <cell r="I6" t="str">
            <v>業者名（省略不可）</v>
          </cell>
          <cell r="J6" t="str">
            <v>担当者</v>
          </cell>
          <cell r="K6" t="str">
            <v>連絡先</v>
          </cell>
          <cell r="L6" t="str">
            <v>所在地</v>
          </cell>
          <cell r="M6" t="str">
            <v>主な施工実績</v>
          </cell>
          <cell r="N6" t="str">
            <v>備考(評価)</v>
          </cell>
          <cell r="O6" t="str">
            <v>最終評価</v>
          </cell>
          <cell r="P6" t="str">
            <v>与信</v>
          </cell>
          <cell r="Q6" t="str">
            <v>分類</v>
          </cell>
          <cell r="R6" t="str">
            <v>TEL</v>
          </cell>
          <cell r="S6" t="str">
            <v>FAX</v>
          </cell>
          <cell r="T6" t="str">
            <v>メールアドレス</v>
          </cell>
          <cell r="U6" t="str">
            <v>担当者</v>
          </cell>
          <cell r="V6" t="str">
            <v>〒</v>
          </cell>
          <cell r="W6" t="str">
            <v>住所</v>
          </cell>
          <cell r="X6" t="str">
            <v>労災番号</v>
          </cell>
          <cell r="Y6" t="str">
            <v>免許番号</v>
          </cell>
          <cell r="Z6" t="str">
            <v>インボイス</v>
          </cell>
        </row>
        <row r="7">
          <cell r="B7" t="str">
            <v>20</v>
          </cell>
          <cell r="C7">
            <v>2</v>
          </cell>
          <cell r="D7">
            <v>0</v>
          </cell>
          <cell r="E7" t="str">
            <v>S01C</v>
          </cell>
          <cell r="F7" t="str">
            <v>設計事務所</v>
          </cell>
          <cell r="G7">
            <v>1</v>
          </cell>
          <cell r="H7" t="str">
            <v>Ｂ</v>
          </cell>
          <cell r="I7" t="str">
            <v>合同会社DISPENSER</v>
          </cell>
          <cell r="J7" t="str">
            <v>小野</v>
          </cell>
          <cell r="K7" t="str">
            <v>090-6482-2489</v>
          </cell>
          <cell r="L7" t="str">
            <v>渋谷区</v>
          </cell>
          <cell r="M7" t="str">
            <v>AC等</v>
          </cell>
          <cell r="N7" t="str">
            <v>意匠設計がメイン</v>
          </cell>
          <cell r="O7" t="str">
            <v>R３,7,12</v>
          </cell>
          <cell r="Q7" t="str">
            <v>C</v>
          </cell>
          <cell r="R7" t="str">
            <v>090-6482-2489</v>
          </cell>
          <cell r="Z7" t="str">
            <v>登録しない</v>
          </cell>
        </row>
        <row r="8">
          <cell r="B8" t="str">
            <v>30</v>
          </cell>
          <cell r="C8">
            <v>3</v>
          </cell>
          <cell r="D8">
            <v>0</v>
          </cell>
          <cell r="E8" t="str">
            <v>S02C</v>
          </cell>
          <cell r="F8" t="str">
            <v>設計事務所</v>
          </cell>
          <cell r="G8">
            <v>2</v>
          </cell>
          <cell r="H8" t="str">
            <v>Ｂ</v>
          </cell>
          <cell r="I8" t="str">
            <v>あくと総合計画</v>
          </cell>
          <cell r="J8" t="str">
            <v>廣田</v>
          </cell>
          <cell r="K8" t="str">
            <v>03-6206-4089</v>
          </cell>
          <cell r="L8" t="str">
            <v>新宿区</v>
          </cell>
          <cell r="M8" t="str">
            <v>賛否両論、コメダ</v>
          </cell>
          <cell r="N8" t="str">
            <v>用途変更、構造検討等に強い</v>
          </cell>
          <cell r="O8" t="str">
            <v>R３,7,12</v>
          </cell>
          <cell r="Q8" t="str">
            <v>C</v>
          </cell>
          <cell r="R8" t="str">
            <v>03-6206-4089</v>
          </cell>
          <cell r="Z8" t="str">
            <v>T4010401001154</v>
          </cell>
        </row>
        <row r="9">
          <cell r="B9" t="str">
            <v>40</v>
          </cell>
          <cell r="C9">
            <v>4</v>
          </cell>
          <cell r="D9">
            <v>0</v>
          </cell>
          <cell r="E9" t="str">
            <v>S03C</v>
          </cell>
          <cell r="F9" t="str">
            <v>設計事務所</v>
          </cell>
          <cell r="G9">
            <v>3</v>
          </cell>
          <cell r="H9" t="str">
            <v>Ｂ</v>
          </cell>
          <cell r="I9" t="str">
            <v>株式会社ユウプラン設計</v>
          </cell>
          <cell r="J9" t="str">
            <v>宮下</v>
          </cell>
          <cell r="K9" t="str">
            <v>03-6277-0938</v>
          </cell>
          <cell r="L9" t="str">
            <v>品川区</v>
          </cell>
          <cell r="M9" t="str">
            <v>中目黒MS</v>
          </cell>
          <cell r="N9" t="str">
            <v>構造設計</v>
          </cell>
          <cell r="O9" t="str">
            <v>R３,7,12</v>
          </cell>
          <cell r="Q9" t="str">
            <v>C</v>
          </cell>
          <cell r="R9" t="str">
            <v>03-6277-0938</v>
          </cell>
        </row>
        <row r="10">
          <cell r="B10" t="str">
            <v>50</v>
          </cell>
          <cell r="C10">
            <v>5</v>
          </cell>
          <cell r="D10">
            <v>0</v>
          </cell>
          <cell r="E10" t="str">
            <v>S04C</v>
          </cell>
          <cell r="F10" t="str">
            <v>設計事務所</v>
          </cell>
          <cell r="G10">
            <v>4</v>
          </cell>
          <cell r="H10" t="str">
            <v>Ｂ</v>
          </cell>
          <cell r="I10" t="str">
            <v>デザインワークス</v>
          </cell>
          <cell r="J10" t="str">
            <v>青柳</v>
          </cell>
          <cell r="K10" t="str">
            <v>03-6264-0845</v>
          </cell>
          <cell r="L10" t="str">
            <v>東京</v>
          </cell>
          <cell r="M10" t="str">
            <v>AC南青山</v>
          </cell>
          <cell r="N10" t="str">
            <v>意匠設計がメイン</v>
          </cell>
          <cell r="O10" t="str">
            <v>R３,7,12</v>
          </cell>
          <cell r="Q10" t="str">
            <v>C</v>
          </cell>
          <cell r="R10" t="str">
            <v>03-6264-0845</v>
          </cell>
        </row>
        <row r="11">
          <cell r="B11" t="str">
            <v>60</v>
          </cell>
          <cell r="C11">
            <v>6</v>
          </cell>
          <cell r="D11">
            <v>0</v>
          </cell>
          <cell r="E11" t="str">
            <v>S05C</v>
          </cell>
          <cell r="F11" t="str">
            <v>設計事務所</v>
          </cell>
          <cell r="G11">
            <v>5</v>
          </cell>
          <cell r="H11" t="str">
            <v>A</v>
          </cell>
          <cell r="I11" t="str">
            <v>株式会社K＆K設計室</v>
          </cell>
          <cell r="J11" t="str">
            <v>葛野</v>
          </cell>
          <cell r="K11" t="str">
            <v>046-400-3986</v>
          </cell>
          <cell r="L11" t="str">
            <v>海老名市</v>
          </cell>
          <cell r="M11" t="str">
            <v>仙台真壁技研</v>
          </cell>
          <cell r="N11" t="str">
            <v>構造設計</v>
          </cell>
          <cell r="O11" t="str">
            <v>R３,9,23</v>
          </cell>
          <cell r="Q11" t="str">
            <v>I</v>
          </cell>
          <cell r="R11" t="str">
            <v>046-400-3986</v>
          </cell>
          <cell r="Z11" t="str">
            <v>T1021003003664</v>
          </cell>
        </row>
        <row r="12">
          <cell r="B12" t="str">
            <v>70</v>
          </cell>
          <cell r="C12">
            <v>7</v>
          </cell>
          <cell r="D12">
            <v>0</v>
          </cell>
          <cell r="E12" t="str">
            <v>S06C</v>
          </cell>
          <cell r="F12" t="str">
            <v>設計事務所</v>
          </cell>
          <cell r="G12">
            <v>6</v>
          </cell>
          <cell r="H12" t="str">
            <v>A</v>
          </cell>
          <cell r="I12" t="str">
            <v>設計舎三日月株式会社</v>
          </cell>
          <cell r="J12" t="str">
            <v>大島</v>
          </cell>
          <cell r="K12" t="str">
            <v xml:space="preserve">045-341-0444 </v>
          </cell>
          <cell r="L12" t="str">
            <v>横浜市</v>
          </cell>
          <cell r="M12" t="str">
            <v>稲田部長案件他</v>
          </cell>
          <cell r="N12" t="str">
            <v>木造が主　構造設計外注</v>
          </cell>
          <cell r="O12" t="str">
            <v>R３,10.29</v>
          </cell>
          <cell r="Q12" t="str">
            <v>I</v>
          </cell>
          <cell r="R12" t="str">
            <v xml:space="preserve">045-341-0444 </v>
          </cell>
          <cell r="Z12" t="str">
            <v>T7020001084595</v>
          </cell>
        </row>
        <row r="13">
          <cell r="B13" t="str">
            <v>80</v>
          </cell>
          <cell r="C13">
            <v>8</v>
          </cell>
          <cell r="D13">
            <v>0</v>
          </cell>
          <cell r="E13" t="str">
            <v>D01C</v>
          </cell>
          <cell r="F13" t="str">
            <v>KURASOUデザイナー</v>
          </cell>
          <cell r="G13">
            <v>1</v>
          </cell>
          <cell r="H13" t="str">
            <v>A</v>
          </cell>
          <cell r="I13" t="str">
            <v>スタンダードトレード　渡邊　謙一郎</v>
          </cell>
          <cell r="J13" t="str">
            <v>-</v>
          </cell>
          <cell r="K13" t="str">
            <v>-</v>
          </cell>
          <cell r="L13" t="str">
            <v>-</v>
          </cell>
          <cell r="M13" t="str">
            <v>スタンダードトレード</v>
          </cell>
          <cell r="N13" t="str">
            <v>https://www.standard-trade.co.jp/</v>
          </cell>
          <cell r="O13">
            <v>44620</v>
          </cell>
          <cell r="Q13" t="str">
            <v>C</v>
          </cell>
          <cell r="R13" t="str">
            <v>-</v>
          </cell>
          <cell r="T13" t="str">
            <v>standardtrade.watanabe.mp@gmail.com</v>
          </cell>
          <cell r="Z13" t="str">
            <v>T9010901025549</v>
          </cell>
        </row>
        <row r="14">
          <cell r="B14" t="str">
            <v>90</v>
          </cell>
          <cell r="C14">
            <v>9</v>
          </cell>
          <cell r="D14">
            <v>0</v>
          </cell>
          <cell r="E14" t="str">
            <v>D02C</v>
          </cell>
          <cell r="F14" t="str">
            <v>KURASOUデザイナー</v>
          </cell>
          <cell r="G14">
            <v>2</v>
          </cell>
          <cell r="H14" t="str">
            <v>A</v>
          </cell>
          <cell r="I14" t="str">
            <v>小野　修</v>
          </cell>
          <cell r="J14" t="str">
            <v>-</v>
          </cell>
          <cell r="K14" t="str">
            <v>-</v>
          </cell>
          <cell r="L14" t="str">
            <v>-</v>
          </cell>
          <cell r="O14">
            <v>44620</v>
          </cell>
          <cell r="Q14" t="str">
            <v>C</v>
          </cell>
          <cell r="R14" t="str">
            <v>-</v>
          </cell>
          <cell r="T14" t="str">
            <v>o_ono@dispenser-arch.com</v>
          </cell>
          <cell r="Z14" t="str">
            <v>登録しない</v>
          </cell>
        </row>
        <row r="15">
          <cell r="B15" t="str">
            <v>100</v>
          </cell>
          <cell r="C15">
            <v>10</v>
          </cell>
          <cell r="D15">
            <v>0</v>
          </cell>
          <cell r="E15" t="str">
            <v>D03C</v>
          </cell>
          <cell r="F15" t="str">
            <v>KURASOUデザイナー</v>
          </cell>
          <cell r="G15">
            <v>3</v>
          </cell>
          <cell r="H15" t="str">
            <v>A</v>
          </cell>
          <cell r="I15" t="str">
            <v>株式会社スタイルソース　松島 弘泰</v>
          </cell>
          <cell r="J15" t="str">
            <v>-</v>
          </cell>
          <cell r="K15" t="str">
            <v>-</v>
          </cell>
          <cell r="L15" t="str">
            <v>-</v>
          </cell>
          <cell r="M15" t="str">
            <v>株式会社スタイルソース</v>
          </cell>
          <cell r="N15" t="str">
            <v>www.stylesource.jp</v>
          </cell>
          <cell r="O15">
            <v>44620</v>
          </cell>
          <cell r="Q15" t="str">
            <v>C</v>
          </cell>
          <cell r="R15" t="str">
            <v>-</v>
          </cell>
          <cell r="T15" t="str">
            <v>matsushima@stylesource.jp</v>
          </cell>
          <cell r="V15" t="str">
            <v>106-0044</v>
          </cell>
          <cell r="W15" t="str">
            <v>東京都港区東麻布1-5-1-201</v>
          </cell>
          <cell r="Z15" t="str">
            <v>T6010401079222</v>
          </cell>
        </row>
        <row r="16">
          <cell r="B16" t="str">
            <v>110</v>
          </cell>
          <cell r="C16">
            <v>11</v>
          </cell>
          <cell r="D16">
            <v>0</v>
          </cell>
          <cell r="E16" t="str">
            <v>D04C</v>
          </cell>
          <cell r="F16" t="str">
            <v>KURASOUデザイナー</v>
          </cell>
          <cell r="G16">
            <v>4</v>
          </cell>
          <cell r="H16" t="str">
            <v>A</v>
          </cell>
          <cell r="I16" t="str">
            <v>図画工作スタジオすぅ　西村 佳大</v>
          </cell>
          <cell r="J16" t="str">
            <v>-</v>
          </cell>
          <cell r="K16" t="str">
            <v>-</v>
          </cell>
          <cell r="L16" t="str">
            <v>-</v>
          </cell>
          <cell r="M16" t="str">
            <v>スタジオ すぅ/建築設計・監理　</v>
          </cell>
          <cell r="N16" t="str">
            <v>http://suuu.jp/</v>
          </cell>
          <cell r="O16">
            <v>44620</v>
          </cell>
          <cell r="Q16" t="str">
            <v>C</v>
          </cell>
          <cell r="R16" t="str">
            <v>-</v>
          </cell>
          <cell r="T16" t="str">
            <v>k.nishimura@suuu.jp</v>
          </cell>
          <cell r="V16" t="str">
            <v>150-0011</v>
          </cell>
          <cell r="W16" t="str">
            <v>東京都渋谷区東1-28-11　シブヤノマド1F</v>
          </cell>
          <cell r="Z16" t="str">
            <v>登録しない</v>
          </cell>
        </row>
        <row r="17">
          <cell r="B17" t="str">
            <v>120</v>
          </cell>
          <cell r="C17">
            <v>12</v>
          </cell>
          <cell r="D17">
            <v>0</v>
          </cell>
          <cell r="E17" t="str">
            <v>D05C</v>
          </cell>
          <cell r="F17" t="str">
            <v>KURASOUデザイナー</v>
          </cell>
          <cell r="G17">
            <v>5</v>
          </cell>
          <cell r="H17" t="str">
            <v>A</v>
          </cell>
          <cell r="I17" t="str">
            <v>廣田 裕基</v>
          </cell>
          <cell r="J17" t="str">
            <v>-</v>
          </cell>
          <cell r="K17" t="str">
            <v>-</v>
          </cell>
          <cell r="L17" t="str">
            <v>-</v>
          </cell>
          <cell r="M17" t="str">
            <v>株式会社あくと総合計画</v>
          </cell>
          <cell r="N17" t="str">
            <v>https://act-sogoarch.com</v>
          </cell>
          <cell r="O17">
            <v>44620</v>
          </cell>
          <cell r="Q17" t="str">
            <v>C</v>
          </cell>
          <cell r="R17" t="str">
            <v>-</v>
          </cell>
          <cell r="T17" t="str">
            <v>y.hirota@actsogoarch.com</v>
          </cell>
          <cell r="V17" t="str">
            <v>162-0825</v>
          </cell>
          <cell r="W17" t="str">
            <v>東京都新宿区神楽坂６丁目７３番メイゾン勝美</v>
          </cell>
          <cell r="Z17" t="str">
            <v>T4010401001154</v>
          </cell>
        </row>
        <row r="18">
          <cell r="B18" t="str">
            <v>130</v>
          </cell>
          <cell r="C18">
            <v>13</v>
          </cell>
          <cell r="D18">
            <v>0</v>
          </cell>
          <cell r="E18" t="str">
            <v>D06C</v>
          </cell>
          <cell r="F18" t="str">
            <v>KURASOUデザイナー</v>
          </cell>
          <cell r="G18">
            <v>6</v>
          </cell>
          <cell r="H18" t="str">
            <v>A</v>
          </cell>
          <cell r="I18" t="str">
            <v>品原 大規</v>
          </cell>
          <cell r="J18" t="str">
            <v>-</v>
          </cell>
          <cell r="K18" t="str">
            <v>-</v>
          </cell>
          <cell r="L18" t="str">
            <v>-</v>
          </cell>
          <cell r="O18">
            <v>44620</v>
          </cell>
          <cell r="Q18" t="str">
            <v>C</v>
          </cell>
          <cell r="R18" t="str">
            <v>-</v>
          </cell>
          <cell r="T18" t="str">
            <v>sssarc@outlook.jp</v>
          </cell>
          <cell r="Z18" t="str">
            <v>登録しない</v>
          </cell>
        </row>
        <row r="19">
          <cell r="B19" t="str">
            <v>140</v>
          </cell>
          <cell r="C19">
            <v>14</v>
          </cell>
          <cell r="D19">
            <v>0</v>
          </cell>
          <cell r="E19" t="str">
            <v>C01C</v>
          </cell>
          <cell r="F19" t="str">
            <v>一括建築下請業者</v>
          </cell>
          <cell r="G19">
            <v>1</v>
          </cell>
          <cell r="H19" t="str">
            <v>Ｂ</v>
          </cell>
          <cell r="I19" t="str">
            <v>株式会社内藤ハウス</v>
          </cell>
          <cell r="J19" t="str">
            <v>末木</v>
          </cell>
          <cell r="K19" t="str">
            <v>045-534-6540</v>
          </cell>
          <cell r="L19" t="str">
            <v>横浜市</v>
          </cell>
          <cell r="M19" t="str">
            <v>ＩＡタイヤ倉庫、東戸塚P</v>
          </cell>
          <cell r="N19" t="str">
            <v>大手ゼネコン下請</v>
          </cell>
          <cell r="O19" t="str">
            <v>R３,7,12</v>
          </cell>
          <cell r="Q19" t="str">
            <v>C</v>
          </cell>
          <cell r="R19" t="str">
            <v>045-534-6540</v>
          </cell>
          <cell r="Z19" t="str">
            <v>T8090001011146</v>
          </cell>
        </row>
        <row r="20">
          <cell r="B20" t="str">
            <v>150</v>
          </cell>
          <cell r="C20">
            <v>15</v>
          </cell>
          <cell r="D20">
            <v>0</v>
          </cell>
          <cell r="E20" t="str">
            <v>C02C</v>
          </cell>
          <cell r="F20" t="str">
            <v>一括建築下請業者</v>
          </cell>
          <cell r="G20">
            <v>2</v>
          </cell>
          <cell r="H20" t="str">
            <v>C</v>
          </cell>
          <cell r="I20" t="str">
            <v>藤旺建設株式会社</v>
          </cell>
          <cell r="J20" t="str">
            <v>佐藤</v>
          </cell>
          <cell r="K20" t="str">
            <v>043-291-5084</v>
          </cell>
          <cell r="L20" t="str">
            <v>千葉</v>
          </cell>
          <cell r="M20" t="str">
            <v>クリエイト鍛冶ケ谷</v>
          </cell>
          <cell r="N20" t="str">
            <v>ドラッグが得意分野</v>
          </cell>
          <cell r="O20" t="str">
            <v>R３,7,12</v>
          </cell>
          <cell r="Q20" t="str">
            <v>C</v>
          </cell>
          <cell r="R20" t="str">
            <v>043-291-5084</v>
          </cell>
        </row>
        <row r="21">
          <cell r="B21" t="str">
            <v>160</v>
          </cell>
          <cell r="C21">
            <v>16</v>
          </cell>
          <cell r="D21">
            <v>0</v>
          </cell>
          <cell r="E21" t="str">
            <v>C03C</v>
          </cell>
          <cell r="F21" t="str">
            <v>一括建築下請業者</v>
          </cell>
          <cell r="G21">
            <v>3</v>
          </cell>
          <cell r="H21" t="str">
            <v>B</v>
          </cell>
          <cell r="I21" t="str">
            <v>セック株式会社</v>
          </cell>
          <cell r="J21" t="str">
            <v>昆野</v>
          </cell>
          <cell r="K21" t="str">
            <v>03-3553-7025</v>
          </cell>
          <cell r="L21" t="str">
            <v>東京</v>
          </cell>
          <cell r="M21" t="str">
            <v>エイワ佐江戸倉庫</v>
          </cell>
          <cell r="N21" t="str">
            <v>コンビニクラスが得意分野/契約は書面で</v>
          </cell>
          <cell r="O21">
            <v>45084</v>
          </cell>
          <cell r="Q21" t="str">
            <v>C</v>
          </cell>
          <cell r="R21" t="str">
            <v>03-3553-7025</v>
          </cell>
          <cell r="V21" t="str">
            <v>〒104-0032</v>
          </cell>
          <cell r="W21" t="str">
            <v>東京都中央区八丁堀4-6-1 八丁堀センタービル</v>
          </cell>
          <cell r="Y21" t="str">
            <v>（特―3）第14125号</v>
          </cell>
          <cell r="Z21" t="str">
            <v>T2010501032571</v>
          </cell>
        </row>
        <row r="22">
          <cell r="B22" t="str">
            <v>170</v>
          </cell>
          <cell r="C22">
            <v>17</v>
          </cell>
          <cell r="D22">
            <v>0</v>
          </cell>
          <cell r="E22" t="str">
            <v>C04C</v>
          </cell>
          <cell r="F22" t="str">
            <v>一括建築下請業者</v>
          </cell>
          <cell r="G22">
            <v>4</v>
          </cell>
          <cell r="H22" t="str">
            <v>A</v>
          </cell>
          <cell r="I22" t="str">
            <v>中島建設株式会社</v>
          </cell>
          <cell r="J22" t="str">
            <v>落合/青木</v>
          </cell>
          <cell r="K22" t="str">
            <v>042-733-7000</v>
          </cell>
          <cell r="L22" t="str">
            <v>相模原市</v>
          </cell>
          <cell r="M22" t="str">
            <v>大和特別養護老人ホーム</v>
          </cell>
          <cell r="N22" t="str">
            <v>地場に強い</v>
          </cell>
          <cell r="O22" t="str">
            <v>R３,7,12</v>
          </cell>
          <cell r="Q22" t="str">
            <v>C</v>
          </cell>
          <cell r="R22" t="str">
            <v>042-733-7000</v>
          </cell>
          <cell r="S22" t="str">
            <v>042-733-7011</v>
          </cell>
          <cell r="T22" t="str">
            <v>aoki@nakajimax.co.jp</v>
          </cell>
          <cell r="V22" t="str">
            <v>252-0313</v>
          </cell>
          <cell r="W22" t="str">
            <v>神奈川県相模原市南区松が枝町4番5号</v>
          </cell>
          <cell r="Y22" t="str">
            <v>（特-29）第22454号</v>
          </cell>
          <cell r="Z22" t="str">
            <v>T9021001013410</v>
          </cell>
        </row>
        <row r="23">
          <cell r="B23" t="str">
            <v>180</v>
          </cell>
          <cell r="C23">
            <v>18</v>
          </cell>
          <cell r="D23">
            <v>0</v>
          </cell>
          <cell r="E23" t="str">
            <v>C05I</v>
          </cell>
          <cell r="F23" t="str">
            <v>一括建築下請業者</v>
          </cell>
          <cell r="G23">
            <v>5</v>
          </cell>
          <cell r="H23" t="str">
            <v>B</v>
          </cell>
          <cell r="I23" t="str">
            <v>佐藤工業</v>
          </cell>
          <cell r="J23" t="str">
            <v>佐藤</v>
          </cell>
          <cell r="K23" t="str">
            <v>0296-35-4114</v>
          </cell>
          <cell r="L23" t="str">
            <v>茨城</v>
          </cell>
          <cell r="M23" t="str">
            <v>三菱日立</v>
          </cell>
          <cell r="N23" t="str">
            <v>IDMobileの工事</v>
          </cell>
          <cell r="O23">
            <v>44498</v>
          </cell>
          <cell r="Q23" t="str">
            <v>I</v>
          </cell>
          <cell r="R23" t="str">
            <v>0296-35-4114</v>
          </cell>
          <cell r="W23" t="str">
            <v>茨城県 結城市 大字山王５０６</v>
          </cell>
          <cell r="Z23" t="str">
            <v>取引無し</v>
          </cell>
        </row>
        <row r="24">
          <cell r="B24" t="str">
            <v>190</v>
          </cell>
          <cell r="C24">
            <v>19</v>
          </cell>
          <cell r="D24">
            <v>0</v>
          </cell>
          <cell r="E24" t="str">
            <v>C06I</v>
          </cell>
          <cell r="F24" t="str">
            <v>一括建築下請業者</v>
          </cell>
          <cell r="G24">
            <v>6</v>
          </cell>
          <cell r="H24" t="str">
            <v>B</v>
          </cell>
          <cell r="I24" t="str">
            <v>BEACON WORKS株式会社</v>
          </cell>
          <cell r="J24" t="str">
            <v>坂井</v>
          </cell>
          <cell r="K24" t="str">
            <v>049-299-5452</v>
          </cell>
          <cell r="L24" t="str">
            <v>埼玉</v>
          </cell>
          <cell r="M24" t="str">
            <v>絹田邸・吉田運送事務所（IDMobile）</v>
          </cell>
          <cell r="N24" t="str">
            <v>元々大工</v>
          </cell>
          <cell r="O24" t="str">
            <v>R３,10.29</v>
          </cell>
          <cell r="Q24" t="str">
            <v>I</v>
          </cell>
          <cell r="R24" t="str">
            <v>049-299-5452</v>
          </cell>
          <cell r="Z24" t="str">
            <v>取引なし</v>
          </cell>
        </row>
        <row r="25">
          <cell r="B25" t="str">
            <v>200</v>
          </cell>
          <cell r="C25">
            <v>20</v>
          </cell>
          <cell r="D25">
            <v>0</v>
          </cell>
          <cell r="E25" t="str">
            <v>C07C</v>
          </cell>
          <cell r="F25" t="str">
            <v>一括建築下請業者</v>
          </cell>
          <cell r="G25">
            <v>7</v>
          </cell>
          <cell r="H25" t="str">
            <v>B</v>
          </cell>
          <cell r="I25" t="str">
            <v>大和ハウス工業株式会社</v>
          </cell>
          <cell r="J25" t="str">
            <v>武内</v>
          </cell>
          <cell r="K25" t="str">
            <v>045-650-5280</v>
          </cell>
          <cell r="L25" t="str">
            <v>全国</v>
          </cell>
          <cell r="M25" t="str">
            <v>AB各店舗</v>
          </cell>
          <cell r="O25" t="str">
            <v>R３,7,12</v>
          </cell>
          <cell r="Q25" t="str">
            <v>C</v>
          </cell>
          <cell r="R25" t="str">
            <v>045-650-5280</v>
          </cell>
          <cell r="Z25" t="str">
            <v>T6120001059662</v>
          </cell>
        </row>
        <row r="26">
          <cell r="B26" t="str">
            <v>210</v>
          </cell>
          <cell r="C26">
            <v>21</v>
          </cell>
          <cell r="D26">
            <v>0</v>
          </cell>
          <cell r="E26" t="str">
            <v>C08C</v>
          </cell>
          <cell r="F26" t="str">
            <v>一括建築下請業者</v>
          </cell>
          <cell r="G26">
            <v>8</v>
          </cell>
          <cell r="H26" t="str">
            <v>B</v>
          </cell>
          <cell r="I26" t="str">
            <v>田中土建工業株式会社</v>
          </cell>
          <cell r="J26" t="str">
            <v>山下</v>
          </cell>
          <cell r="K26" t="str">
            <v>0466-45-5621</v>
          </cell>
          <cell r="L26" t="str">
            <v>神奈川</v>
          </cell>
          <cell r="M26" t="str">
            <v>AB藤沢柄沢、海老名建築</v>
          </cell>
          <cell r="O26" t="str">
            <v>R３,7,12</v>
          </cell>
          <cell r="Q26" t="str">
            <v>C</v>
          </cell>
          <cell r="R26" t="str">
            <v>0466-45-5621</v>
          </cell>
          <cell r="S26" t="str">
            <v>0466-45-5672</v>
          </cell>
          <cell r="T26" t="str">
            <v>t.yamashita@tanaka-dk.co.jp</v>
          </cell>
          <cell r="V26" t="str">
            <v>252-0804</v>
          </cell>
          <cell r="W26" t="str">
            <v>神奈川県藤沢市湘南台2-1-2　藤沢支店</v>
          </cell>
          <cell r="Y26" t="str">
            <v>（特-2）第002795号</v>
          </cell>
          <cell r="Z26" t="str">
            <v>T9011101012577</v>
          </cell>
        </row>
        <row r="27">
          <cell r="B27" t="str">
            <v>220</v>
          </cell>
          <cell r="C27">
            <v>22</v>
          </cell>
          <cell r="D27">
            <v>0</v>
          </cell>
          <cell r="E27" t="str">
            <v>C09C</v>
          </cell>
          <cell r="F27" t="str">
            <v>一括建築下請業者</v>
          </cell>
          <cell r="G27">
            <v>9</v>
          </cell>
          <cell r="H27" t="str">
            <v>B</v>
          </cell>
          <cell r="I27" t="str">
            <v>木内建設株式会社</v>
          </cell>
          <cell r="J27" t="str">
            <v>小林</v>
          </cell>
          <cell r="K27" t="str">
            <v>03-5952-5533</v>
          </cell>
          <cell r="L27" t="str">
            <v>関東</v>
          </cell>
          <cell r="M27" t="str">
            <v>AB川崎さいわい建築</v>
          </cell>
          <cell r="N27" t="str">
            <v>中堅ゼネコン</v>
          </cell>
          <cell r="O27">
            <v>44908</v>
          </cell>
          <cell r="Q27" t="str">
            <v>C</v>
          </cell>
          <cell r="R27" t="str">
            <v>03-5952-5533</v>
          </cell>
          <cell r="S27" t="str">
            <v>03-5952-5529</v>
          </cell>
          <cell r="T27" t="str">
            <v>kobayashi-s@kiuchi.co.jp</v>
          </cell>
          <cell r="V27" t="str">
            <v>170-8441</v>
          </cell>
          <cell r="W27" t="str">
            <v>東京都豊島区東池袋1丁目21番11号オーク池袋ビル6F</v>
          </cell>
          <cell r="Y27" t="str">
            <v>（特-1）第002929号</v>
          </cell>
          <cell r="Z27" t="str">
            <v>T4080001001143</v>
          </cell>
        </row>
        <row r="28">
          <cell r="B28" t="str">
            <v>230</v>
          </cell>
          <cell r="C28">
            <v>23</v>
          </cell>
          <cell r="D28">
            <v>0</v>
          </cell>
          <cell r="E28" t="str">
            <v>C10C</v>
          </cell>
          <cell r="F28" t="str">
            <v>一括建築下請業者</v>
          </cell>
          <cell r="G28">
            <v>10</v>
          </cell>
          <cell r="H28" t="str">
            <v>C</v>
          </cell>
          <cell r="I28" t="str">
            <v>株式会社大和組</v>
          </cell>
          <cell r="J28" t="str">
            <v>佐藤</v>
          </cell>
          <cell r="K28" t="str">
            <v>0182-32-3434　</v>
          </cell>
          <cell r="L28" t="str">
            <v>秋田</v>
          </cell>
          <cell r="N28" t="str">
            <v>総合建設業（秋田県ランク建築A級　土木A級）</v>
          </cell>
          <cell r="O28">
            <v>45084</v>
          </cell>
          <cell r="P28">
            <v>44649</v>
          </cell>
          <cell r="Q28" t="str">
            <v>C</v>
          </cell>
          <cell r="R28" t="str">
            <v>0182-32-3434　</v>
          </cell>
          <cell r="S28" t="str">
            <v>0182-32-3499</v>
          </cell>
          <cell r="T28" t="str">
            <v>kkyamato.akira@samba.ocn.ne.jp</v>
          </cell>
          <cell r="W28" t="str">
            <v>秋田県横手市平和町10番30号</v>
          </cell>
          <cell r="Y28" t="str">
            <v>（特-4）第001135号</v>
          </cell>
          <cell r="Z28" t="str">
            <v>T2410001008924</v>
          </cell>
        </row>
        <row r="29">
          <cell r="B29" t="str">
            <v>240</v>
          </cell>
          <cell r="C29">
            <v>24</v>
          </cell>
          <cell r="D29">
            <v>0</v>
          </cell>
          <cell r="E29" t="str">
            <v>C11C</v>
          </cell>
          <cell r="F29" t="str">
            <v>一括建築下請業者</v>
          </cell>
          <cell r="G29">
            <v>11</v>
          </cell>
          <cell r="H29" t="str">
            <v>Ｂ</v>
          </cell>
          <cell r="I29" t="str">
            <v>荒牧建設株式会社</v>
          </cell>
          <cell r="J29" t="str">
            <v>荒牧</v>
          </cell>
          <cell r="K29" t="str">
            <v>0248-76-2832</v>
          </cell>
          <cell r="L29" t="str">
            <v>福島県</v>
          </cell>
          <cell r="M29" t="str">
            <v>AB利府、AB岩沼BP倉庫</v>
          </cell>
          <cell r="N29" t="str">
            <v>地場中堅ゼネコン</v>
          </cell>
          <cell r="O29">
            <v>44908</v>
          </cell>
          <cell r="Q29" t="str">
            <v>C</v>
          </cell>
          <cell r="R29" t="str">
            <v>0248-76-2832</v>
          </cell>
          <cell r="S29" t="str">
            <v>0428-76-2870</v>
          </cell>
          <cell r="T29" t="str">
            <v>info@aramakikensetsu.com</v>
          </cell>
          <cell r="V29" t="str">
            <v>962-0051</v>
          </cell>
          <cell r="W29" t="str">
            <v>福島県須賀市越久字舘47</v>
          </cell>
          <cell r="Z29" t="str">
            <v>T1380001011115</v>
          </cell>
        </row>
        <row r="30">
          <cell r="B30" t="str">
            <v>250</v>
          </cell>
          <cell r="C30">
            <v>25</v>
          </cell>
          <cell r="D30">
            <v>0</v>
          </cell>
          <cell r="E30" t="str">
            <v>C12C</v>
          </cell>
          <cell r="F30" t="str">
            <v>一括建築下請業者</v>
          </cell>
          <cell r="G30">
            <v>12</v>
          </cell>
          <cell r="H30" t="str">
            <v>C</v>
          </cell>
          <cell r="I30" t="str">
            <v>株式会社エスプログ</v>
          </cell>
          <cell r="J30" t="str">
            <v>佐藤</v>
          </cell>
          <cell r="K30" t="str">
            <v>03-6264-9301</v>
          </cell>
          <cell r="L30" t="str">
            <v>関東</v>
          </cell>
          <cell r="N30" t="str">
            <v>マンションモデルルームの設計施工　住宅リフォーム・リノベーション</v>
          </cell>
          <cell r="O30">
            <v>45084</v>
          </cell>
          <cell r="P30">
            <v>44775</v>
          </cell>
          <cell r="Q30" t="str">
            <v>C</v>
          </cell>
          <cell r="R30" t="str">
            <v>0248-76-2832</v>
          </cell>
          <cell r="S30" t="str">
            <v>03-6264-8229</v>
          </cell>
          <cell r="T30" t="str">
            <v>satoh@s-prog.jp（佐藤社長）　yuki@s-prog.jp（佐藤勇記）</v>
          </cell>
          <cell r="U30" t="str">
            <v>佐藤社長</v>
          </cell>
          <cell r="V30" t="str">
            <v>103-0007</v>
          </cell>
          <cell r="W30" t="str">
            <v>東京都中央区日本橋横山町4-11　大建ビル５F</v>
          </cell>
          <cell r="X30" t="str">
            <v>13104-940045-386</v>
          </cell>
          <cell r="Y30" t="str">
            <v>東京都知事許可（特-27）第 127730 号</v>
          </cell>
          <cell r="Z30" t="str">
            <v>T6010001124717</v>
          </cell>
        </row>
        <row r="31">
          <cell r="B31" t="str">
            <v>260</v>
          </cell>
          <cell r="C31">
            <v>26</v>
          </cell>
          <cell r="D31">
            <v>0</v>
          </cell>
          <cell r="E31" t="str">
            <v>C13C</v>
          </cell>
          <cell r="F31" t="str">
            <v>一括建築下請業者</v>
          </cell>
          <cell r="G31">
            <v>13</v>
          </cell>
          <cell r="H31" t="str">
            <v>B</v>
          </cell>
          <cell r="I31" t="str">
            <v>株式会社滝島工務店</v>
          </cell>
          <cell r="J31" t="str">
            <v>滝島/松田</v>
          </cell>
          <cell r="K31" t="str">
            <v>042-336-9654</v>
          </cell>
          <cell r="L31" t="str">
            <v>府中</v>
          </cell>
          <cell r="O31">
            <v>45084</v>
          </cell>
          <cell r="P31">
            <v>44775</v>
          </cell>
          <cell r="Q31" t="str">
            <v>C</v>
          </cell>
          <cell r="R31" t="str">
            <v>0248-76-2832</v>
          </cell>
          <cell r="S31" t="str">
            <v>042-306-5121</v>
          </cell>
          <cell r="T31" t="str">
            <v>takishima-yasuhiro@purple.plala.or.jp</v>
          </cell>
          <cell r="U31" t="str">
            <v>滝島</v>
          </cell>
          <cell r="V31" t="str">
            <v>183-0022</v>
          </cell>
          <cell r="W31" t="str">
            <v>東京都府中市宮西町5-22-8</v>
          </cell>
          <cell r="X31" t="str">
            <v>13116990725-012</v>
          </cell>
          <cell r="Y31" t="str">
            <v>東京都知事許可　第152440号</v>
          </cell>
          <cell r="Z31" t="str">
            <v>T1012401024947</v>
          </cell>
        </row>
        <row r="32">
          <cell r="B32" t="str">
            <v>270</v>
          </cell>
          <cell r="C32">
            <v>27</v>
          </cell>
          <cell r="D32">
            <v>0</v>
          </cell>
          <cell r="E32" t="str">
            <v>101C</v>
          </cell>
          <cell r="F32" t="str">
            <v>共通仮設工事</v>
          </cell>
          <cell r="G32">
            <v>1</v>
          </cell>
          <cell r="H32" t="str">
            <v>Ｂ</v>
          </cell>
          <cell r="I32" t="str">
            <v>株式会社オオスミ</v>
          </cell>
          <cell r="J32" t="str">
            <v>三浦</v>
          </cell>
          <cell r="K32" t="str">
            <v>045-924-1050</v>
          </cell>
          <cell r="L32" t="str">
            <v>横浜</v>
          </cell>
          <cell r="N32" t="str">
            <v>土壌汚染関係</v>
          </cell>
          <cell r="O32">
            <v>45344</v>
          </cell>
          <cell r="P32">
            <v>45343</v>
          </cell>
          <cell r="Q32" t="str">
            <v>B</v>
          </cell>
          <cell r="R32" t="str">
            <v>045-924-1050</v>
          </cell>
          <cell r="T32" t="str">
            <v>m.miura@o-smi.co.jp</v>
          </cell>
          <cell r="U32" t="str">
            <v>三浦</v>
          </cell>
          <cell r="V32" t="str">
            <v>246-0008</v>
          </cell>
          <cell r="W32" t="str">
            <v>神奈川県横浜市瀬谷区五貫目町20番地17</v>
          </cell>
          <cell r="X32" t="str">
            <v>14-1-12-026050-000</v>
          </cell>
          <cell r="Y32" t="str">
            <v>神奈川県知事許可　第084595号</v>
          </cell>
          <cell r="Z32" t="str">
            <v>T9020001001243</v>
          </cell>
        </row>
        <row r="33">
          <cell r="B33" t="str">
            <v>280</v>
          </cell>
          <cell r="C33">
            <v>28</v>
          </cell>
          <cell r="D33">
            <v>0</v>
          </cell>
          <cell r="E33" t="str">
            <v>102C</v>
          </cell>
          <cell r="F33" t="str">
            <v>共通仮設工事</v>
          </cell>
          <cell r="G33">
            <v>2</v>
          </cell>
          <cell r="H33" t="str">
            <v>A</v>
          </cell>
          <cell r="I33" t="str">
            <v>ﾗﾝﾄﾞｿﾘｭｰｼｮﾝ株式会社</v>
          </cell>
          <cell r="J33" t="str">
            <v>川島</v>
          </cell>
          <cell r="K33" t="str">
            <v>03-5412-6710</v>
          </cell>
          <cell r="L33" t="str">
            <v>東京</v>
          </cell>
          <cell r="N33" t="str">
            <v>土壌汚染関係</v>
          </cell>
          <cell r="O33" t="str">
            <v>R３,7,12</v>
          </cell>
          <cell r="Q33" t="str">
            <v>C</v>
          </cell>
          <cell r="R33" t="str">
            <v>03-5412-6710</v>
          </cell>
        </row>
        <row r="34">
          <cell r="B34" t="str">
            <v>290</v>
          </cell>
          <cell r="C34">
            <v>29</v>
          </cell>
          <cell r="D34">
            <v>0</v>
          </cell>
          <cell r="E34" t="str">
            <v>103C</v>
          </cell>
          <cell r="F34" t="str">
            <v>共通仮設工事</v>
          </cell>
          <cell r="G34">
            <v>3</v>
          </cell>
          <cell r="H34" t="str">
            <v>B</v>
          </cell>
          <cell r="I34" t="str">
            <v>有限会社リバーストン</v>
          </cell>
          <cell r="J34" t="str">
            <v>石川</v>
          </cell>
          <cell r="K34" t="str">
            <v>045-811-7291</v>
          </cell>
          <cell r="L34" t="str">
            <v>戸塚</v>
          </cell>
          <cell r="N34" t="str">
            <v>製本等</v>
          </cell>
          <cell r="O34" t="str">
            <v>R３,7,12</v>
          </cell>
          <cell r="Q34" t="str">
            <v>C</v>
          </cell>
          <cell r="R34" t="str">
            <v>045-811-7291</v>
          </cell>
          <cell r="W34" t="str">
            <v>神奈川県横浜市戸塚区名瀬町７８６番地４０</v>
          </cell>
          <cell r="Z34" t="str">
            <v>T4020002013234</v>
          </cell>
        </row>
        <row r="35">
          <cell r="B35" t="str">
            <v>300</v>
          </cell>
          <cell r="C35">
            <v>30</v>
          </cell>
          <cell r="D35">
            <v>0</v>
          </cell>
          <cell r="E35" t="str">
            <v>104I</v>
          </cell>
          <cell r="F35" t="str">
            <v>共通仮設工事</v>
          </cell>
          <cell r="G35">
            <v>4</v>
          </cell>
          <cell r="H35" t="str">
            <v>A</v>
          </cell>
          <cell r="I35" t="str">
            <v>株式会社T＆N</v>
          </cell>
          <cell r="K35" t="str">
            <v>045-392-5531</v>
          </cell>
          <cell r="L35" t="str">
            <v>横浜市</v>
          </cell>
          <cell r="N35" t="str">
            <v>現場備品　売掛</v>
          </cell>
          <cell r="O35" t="str">
            <v>R３,9,23</v>
          </cell>
          <cell r="Q35" t="str">
            <v>I</v>
          </cell>
          <cell r="R35" t="str">
            <v>045-392-5531</v>
          </cell>
          <cell r="S35" t="str">
            <v>045-392-5532</v>
          </cell>
          <cell r="T35" t="str">
            <v>t-and-n@t-and-n-yokohama.co.jp</v>
          </cell>
          <cell r="V35" t="str">
            <v>244-0811</v>
          </cell>
          <cell r="W35" t="str">
            <v>神奈川県横浜市戸塚区上柏尾町481</v>
          </cell>
          <cell r="Z35" t="str">
            <v>T7020001044748</v>
          </cell>
        </row>
        <row r="36">
          <cell r="B36" t="str">
            <v>310</v>
          </cell>
          <cell r="C36">
            <v>31</v>
          </cell>
          <cell r="D36">
            <v>0</v>
          </cell>
          <cell r="E36" t="str">
            <v>105I-1</v>
          </cell>
          <cell r="F36" t="str">
            <v>共通仮設工事</v>
          </cell>
          <cell r="G36">
            <v>5</v>
          </cell>
          <cell r="H36" t="str">
            <v>B</v>
          </cell>
          <cell r="I36" t="str">
            <v>株式会社アクティオ</v>
          </cell>
          <cell r="J36" t="str">
            <v>受付</v>
          </cell>
          <cell r="K36" t="str">
            <v>各支店</v>
          </cell>
          <cell r="L36" t="str">
            <v>全国</v>
          </cell>
          <cell r="M36" t="str">
            <v>三菱日立</v>
          </cell>
          <cell r="N36" t="str">
            <v>資材リース会社</v>
          </cell>
          <cell r="O36">
            <v>44908</v>
          </cell>
          <cell r="Q36" t="str">
            <v>I</v>
          </cell>
          <cell r="R36" t="str">
            <v>各支店</v>
          </cell>
          <cell r="S36" t="str">
            <v>各支店</v>
          </cell>
          <cell r="W36" t="str">
            <v>各支店</v>
          </cell>
          <cell r="Z36" t="str">
            <v>T6010001034494</v>
          </cell>
        </row>
        <row r="37">
          <cell r="B37" t="str">
            <v>320</v>
          </cell>
          <cell r="C37">
            <v>32</v>
          </cell>
          <cell r="D37">
            <v>0</v>
          </cell>
          <cell r="E37" t="str">
            <v>106I</v>
          </cell>
          <cell r="F37" t="str">
            <v>共通仮設工事</v>
          </cell>
          <cell r="G37">
            <v>6</v>
          </cell>
          <cell r="H37" t="str">
            <v>B</v>
          </cell>
          <cell r="I37" t="str">
            <v>株式会社光洲産業</v>
          </cell>
          <cell r="J37" t="str">
            <v>工藤</v>
          </cell>
          <cell r="K37" t="str">
            <v>044-822-0795</v>
          </cell>
          <cell r="L37" t="str">
            <v>川崎市</v>
          </cell>
          <cell r="M37" t="str">
            <v>建築課倉庫産廃BOX</v>
          </cell>
          <cell r="N37" t="str">
            <v>産業廃棄物処理</v>
          </cell>
          <cell r="O37" t="str">
            <v>R３,9,23</v>
          </cell>
          <cell r="Q37" t="str">
            <v>I</v>
          </cell>
          <cell r="R37" t="str">
            <v>044-822-0795</v>
          </cell>
          <cell r="W37" t="str">
            <v>神奈川県川崎市高津区久地４丁目１０番１１号</v>
          </cell>
          <cell r="Z37" t="str">
            <v>T1020001077704</v>
          </cell>
        </row>
        <row r="38">
          <cell r="B38" t="str">
            <v>330</v>
          </cell>
          <cell r="C38">
            <v>33</v>
          </cell>
          <cell r="D38">
            <v>0</v>
          </cell>
          <cell r="E38" t="str">
            <v>107P</v>
          </cell>
          <cell r="F38" t="str">
            <v>共通仮設工事</v>
          </cell>
          <cell r="G38">
            <v>7</v>
          </cell>
          <cell r="H38" t="str">
            <v>B</v>
          </cell>
          <cell r="I38" t="str">
            <v>岸事務所</v>
          </cell>
          <cell r="J38" t="str">
            <v>廣田</v>
          </cell>
          <cell r="K38" t="str">
            <v>045-475-1144</v>
          </cell>
          <cell r="L38" t="str">
            <v>新横浜</v>
          </cell>
          <cell r="M38" t="str">
            <v>測量</v>
          </cell>
          <cell r="N38" t="str">
            <v>測量のみ</v>
          </cell>
          <cell r="O38" t="str">
            <v>R３,9,17</v>
          </cell>
          <cell r="Q38" t="str">
            <v>P</v>
          </cell>
          <cell r="R38" t="str">
            <v>045-475-1144</v>
          </cell>
        </row>
        <row r="39">
          <cell r="B39" t="str">
            <v>340</v>
          </cell>
          <cell r="C39">
            <v>34</v>
          </cell>
          <cell r="D39">
            <v>0</v>
          </cell>
          <cell r="E39" t="str">
            <v>108P</v>
          </cell>
          <cell r="F39" t="str">
            <v>共通仮設工事</v>
          </cell>
          <cell r="G39">
            <v>8</v>
          </cell>
          <cell r="H39" t="str">
            <v>B</v>
          </cell>
          <cell r="I39" t="str">
            <v>桜測量開発</v>
          </cell>
          <cell r="J39" t="str">
            <v>木羽</v>
          </cell>
          <cell r="K39" t="str">
            <v>090-6498-3288</v>
          </cell>
          <cell r="L39" t="str">
            <v>上大岡</v>
          </cell>
          <cell r="M39" t="str">
            <v>測量</v>
          </cell>
          <cell r="N39" t="str">
            <v>測量のみ</v>
          </cell>
          <cell r="O39" t="str">
            <v>R３,9,17</v>
          </cell>
          <cell r="Q39" t="str">
            <v>A</v>
          </cell>
          <cell r="R39" t="str">
            <v>090-6498-3288</v>
          </cell>
        </row>
        <row r="40">
          <cell r="B40" t="str">
            <v>350</v>
          </cell>
          <cell r="C40">
            <v>35</v>
          </cell>
          <cell r="D40">
            <v>0</v>
          </cell>
          <cell r="E40" t="str">
            <v>109I</v>
          </cell>
          <cell r="F40" t="str">
            <v>共通仮設工事</v>
          </cell>
          <cell r="G40">
            <v>9</v>
          </cell>
          <cell r="I40" t="str">
            <v>株式会社ネクストパイプ</v>
          </cell>
          <cell r="J40" t="str">
            <v>山内</v>
          </cell>
          <cell r="K40" t="str">
            <v>022-706-0853</v>
          </cell>
          <cell r="L40" t="str">
            <v>仙台</v>
          </cell>
          <cell r="M40" t="str">
            <v>真壁技研</v>
          </cell>
          <cell r="N40" t="str">
            <v>仮設足場工事の施工</v>
          </cell>
          <cell r="O40">
            <v>44550</v>
          </cell>
          <cell r="Q40" t="str">
            <v>I</v>
          </cell>
          <cell r="R40" t="str">
            <v>022-706-0853</v>
          </cell>
          <cell r="S40" t="str">
            <v>022-706-0853</v>
          </cell>
          <cell r="T40" t="str">
            <v>kanayama@nextpipe.co.jp</v>
          </cell>
          <cell r="V40" t="str">
            <v>983-0003</v>
          </cell>
          <cell r="W40" t="str">
            <v>宮城県仙台市宮城野区岡田字春日田49</v>
          </cell>
          <cell r="Y40" t="str">
            <v>と：（般-31）第021802号</v>
          </cell>
          <cell r="Z40" t="str">
            <v>T1370001039537</v>
          </cell>
        </row>
        <row r="41">
          <cell r="B41" t="str">
            <v>360</v>
          </cell>
          <cell r="C41">
            <v>36</v>
          </cell>
          <cell r="D41">
            <v>0</v>
          </cell>
          <cell r="E41" t="str">
            <v>110C</v>
          </cell>
          <cell r="F41" t="str">
            <v>共通仮設工事</v>
          </cell>
          <cell r="G41">
            <v>10</v>
          </cell>
          <cell r="H41" t="str">
            <v>C</v>
          </cell>
          <cell r="I41" t="str">
            <v>ミドリ安全株式会社</v>
          </cell>
          <cell r="J41" t="str">
            <v>宮部</v>
          </cell>
          <cell r="K41" t="str">
            <v>045-810-6235</v>
          </cell>
          <cell r="L41" t="str">
            <v>全国</v>
          </cell>
          <cell r="M41" t="str">
            <v>ＡＢ各店舗</v>
          </cell>
          <cell r="N41" t="str">
            <v>標識　看板関係</v>
          </cell>
          <cell r="O41">
            <v>44908</v>
          </cell>
          <cell r="Q41" t="str">
            <v>C</v>
          </cell>
          <cell r="R41" t="str">
            <v>045-810-6235</v>
          </cell>
          <cell r="S41" t="str">
            <v>045-813-7053</v>
          </cell>
          <cell r="T41" t="str">
            <v>hiroyoshi-miyabe@midori-grp.com</v>
          </cell>
          <cell r="V41" t="str">
            <v>245-0052</v>
          </cell>
          <cell r="W41" t="str">
            <v>神奈川県横浜市戸塚区秋葉町326番地</v>
          </cell>
          <cell r="Y41" t="str">
            <v>（般-2）第008809号</v>
          </cell>
          <cell r="Z41" t="str">
            <v>T1011001022683</v>
          </cell>
        </row>
        <row r="42">
          <cell r="B42" t="str">
            <v>370</v>
          </cell>
          <cell r="C42">
            <v>37</v>
          </cell>
          <cell r="D42">
            <v>0</v>
          </cell>
          <cell r="E42" t="str">
            <v>111I</v>
          </cell>
          <cell r="F42" t="str">
            <v>共通仮設工事</v>
          </cell>
          <cell r="G42">
            <v>11</v>
          </cell>
          <cell r="H42" t="str">
            <v>B</v>
          </cell>
          <cell r="I42" t="str">
            <v>株式会社エヌティシィー</v>
          </cell>
          <cell r="J42" t="str">
            <v>皆川</v>
          </cell>
          <cell r="K42" t="str">
            <v>0294-22-7141</v>
          </cell>
          <cell r="L42" t="str">
            <v>日立市</v>
          </cell>
          <cell r="M42" t="str">
            <v>三菱重工業　装置撤去</v>
          </cell>
          <cell r="N42" t="str">
            <v>機械器具設置、装置搬入・据付・移設・撤去、プラント・メンテナンス工事、重量物運搬</v>
          </cell>
          <cell r="O42">
            <v>44600</v>
          </cell>
          <cell r="Q42" t="str">
            <v>I</v>
          </cell>
          <cell r="R42" t="str">
            <v>0294-22-7141</v>
          </cell>
          <cell r="S42" t="str">
            <v>0294-21-1458</v>
          </cell>
          <cell r="T42" t="str">
            <v>y.minakawa@ntc-inc.jp</v>
          </cell>
          <cell r="V42" t="str">
            <v>317-0051</v>
          </cell>
          <cell r="W42" t="str">
            <v>茨城県日立市滑川本町1-22-1 NTCビル</v>
          </cell>
          <cell r="X42" t="str">
            <v>08-02-00580-000</v>
          </cell>
          <cell r="Y42" t="str">
            <v>-</v>
          </cell>
          <cell r="Z42" t="str">
            <v>T9010001113790</v>
          </cell>
        </row>
        <row r="43">
          <cell r="B43" t="str">
            <v>380</v>
          </cell>
          <cell r="C43">
            <v>38</v>
          </cell>
          <cell r="D43">
            <v>0</v>
          </cell>
          <cell r="E43" t="str">
            <v>112I</v>
          </cell>
          <cell r="F43" t="str">
            <v>共通仮設工事</v>
          </cell>
          <cell r="G43">
            <v>12</v>
          </cell>
          <cell r="H43" t="str">
            <v>B</v>
          </cell>
          <cell r="I43" t="str">
            <v>日和サービス株式会社</v>
          </cell>
          <cell r="J43" t="str">
            <v>和久井</v>
          </cell>
          <cell r="K43" t="str">
            <v>0294-38-1121</v>
          </cell>
          <cell r="L43" t="str">
            <v>日立市</v>
          </cell>
          <cell r="M43" t="str">
            <v>三菱重工業　産廃</v>
          </cell>
          <cell r="N43" t="str">
            <v>産廃業者</v>
          </cell>
          <cell r="O43">
            <v>44600</v>
          </cell>
          <cell r="Q43" t="str">
            <v>I</v>
          </cell>
          <cell r="R43" t="str">
            <v>0294-38-1121</v>
          </cell>
          <cell r="S43" t="str">
            <v>0294-38-2270</v>
          </cell>
          <cell r="T43" t="str">
            <v>wakui-shouhei@nichiwa-hitachi.co.jp</v>
          </cell>
          <cell r="W43" t="str">
            <v>茨城県日立市東成沢町二丁目2番10号</v>
          </cell>
          <cell r="Y43" t="str">
            <v>（特-4）第001024号</v>
          </cell>
          <cell r="Z43" t="str">
            <v>T6050001023568</v>
          </cell>
        </row>
        <row r="44">
          <cell r="B44" t="str">
            <v>390</v>
          </cell>
          <cell r="C44">
            <v>39</v>
          </cell>
          <cell r="D44">
            <v>0</v>
          </cell>
          <cell r="E44" t="str">
            <v>113C</v>
          </cell>
          <cell r="F44" t="str">
            <v>共通仮設工事</v>
          </cell>
          <cell r="G44">
            <v>13</v>
          </cell>
          <cell r="H44" t="str">
            <v>B</v>
          </cell>
          <cell r="I44" t="str">
            <v>株式会社アメニティ</v>
          </cell>
          <cell r="J44" t="str">
            <v>武藤</v>
          </cell>
          <cell r="K44" t="str">
            <v>080-5890-9484</v>
          </cell>
          <cell r="L44" t="str">
            <v>神奈川</v>
          </cell>
          <cell r="M44" t="str">
            <v>AB店舗</v>
          </cell>
          <cell r="N44" t="str">
            <v>トイレ清掃</v>
          </cell>
          <cell r="O44">
            <v>45084</v>
          </cell>
          <cell r="Q44" t="str">
            <v>C</v>
          </cell>
          <cell r="R44" t="str">
            <v>045-371-7676</v>
          </cell>
          <cell r="S44" t="str">
            <v>045-371-7717</v>
          </cell>
          <cell r="T44" t="str">
            <v>t-muto@do-amenity.co.jp</v>
          </cell>
          <cell r="U44" t="str">
            <v>武藤</v>
          </cell>
          <cell r="V44" t="str">
            <v>221-0863</v>
          </cell>
          <cell r="W44" t="str">
            <v>横浜市神奈川区羽沢町685</v>
          </cell>
          <cell r="Y44" t="str">
            <v>神奈川県知事許可 第75266号</v>
          </cell>
          <cell r="Z44" t="str">
            <v>T9020001022322</v>
          </cell>
        </row>
        <row r="45">
          <cell r="B45" t="str">
            <v>400</v>
          </cell>
          <cell r="C45">
            <v>40</v>
          </cell>
          <cell r="D45">
            <v>0</v>
          </cell>
          <cell r="E45" t="str">
            <v>114I</v>
          </cell>
          <cell r="F45" t="str">
            <v>共通仮設工事</v>
          </cell>
          <cell r="G45">
            <v>14</v>
          </cell>
          <cell r="H45" t="str">
            <v>B</v>
          </cell>
          <cell r="I45" t="str">
            <v>日野興業株式会社神奈川営業所</v>
          </cell>
          <cell r="J45" t="str">
            <v>静野</v>
          </cell>
          <cell r="K45" t="str">
            <v>046-265-6150</v>
          </cell>
          <cell r="L45" t="str">
            <v>神奈川県</v>
          </cell>
          <cell r="N45" t="str">
            <v>仮設トイレ</v>
          </cell>
          <cell r="O45">
            <v>45033</v>
          </cell>
          <cell r="Q45" t="str">
            <v>I</v>
          </cell>
          <cell r="R45" t="str">
            <v>046-265-6150</v>
          </cell>
          <cell r="S45" t="str">
            <v>046-265-6151</v>
          </cell>
          <cell r="T45" t="str">
            <v>t_shizuno@hinokogyo.co.jp</v>
          </cell>
          <cell r="U45" t="str">
            <v>静野</v>
          </cell>
          <cell r="V45" t="str">
            <v>242-0016</v>
          </cell>
          <cell r="W45" t="str">
            <v>神奈川県大和市大和南1-5-14　永和大和ビル5階</v>
          </cell>
          <cell r="X45" t="str">
            <v>12-10-2017505-000</v>
          </cell>
          <cell r="Y45" t="str">
            <v>国土交通大臣許可　第027474号</v>
          </cell>
          <cell r="Z45" t="str">
            <v>T4010601005797</v>
          </cell>
        </row>
        <row r="46">
          <cell r="B46" t="str">
            <v>410</v>
          </cell>
          <cell r="C46">
            <v>41</v>
          </cell>
          <cell r="D46">
            <v>0</v>
          </cell>
          <cell r="E46" t="str">
            <v>201I</v>
          </cell>
          <cell r="F46" t="str">
            <v>直接仮設工事</v>
          </cell>
          <cell r="G46">
            <v>1</v>
          </cell>
          <cell r="H46" t="str">
            <v>A</v>
          </cell>
          <cell r="I46" t="str">
            <v>株式会社　高陽</v>
          </cell>
          <cell r="J46" t="str">
            <v>田中</v>
          </cell>
          <cell r="K46" t="str">
            <v>045-459-6171</v>
          </cell>
          <cell r="L46" t="str">
            <v>横浜市</v>
          </cell>
          <cell r="M46" t="str">
            <v>西横浜コーポ</v>
          </cell>
          <cell r="N46" t="str">
            <v>西横浜コーポ外部塗装工事の為の足場工事</v>
          </cell>
          <cell r="O46" t="str">
            <v>R３,9,23</v>
          </cell>
          <cell r="Q46" t="str">
            <v>I</v>
          </cell>
          <cell r="R46" t="str">
            <v>045-459-6171</v>
          </cell>
        </row>
        <row r="47">
          <cell r="B47" t="str">
            <v>420</v>
          </cell>
          <cell r="C47">
            <v>42</v>
          </cell>
          <cell r="D47">
            <v>0</v>
          </cell>
          <cell r="E47" t="str">
            <v>202I</v>
          </cell>
          <cell r="F47" t="str">
            <v>直接仮設工事</v>
          </cell>
          <cell r="G47">
            <v>2</v>
          </cell>
          <cell r="H47" t="str">
            <v>A</v>
          </cell>
          <cell r="I47" t="str">
            <v>株式会社ミヤマ</v>
          </cell>
          <cell r="J47" t="str">
            <v>倉田</v>
          </cell>
          <cell r="K47" t="str">
            <v>046-290-3470</v>
          </cell>
          <cell r="L47" t="str">
            <v>厚木市</v>
          </cell>
          <cell r="M47" t="str">
            <v>OB客:岸根町市川邸</v>
          </cell>
          <cell r="N47" t="str">
            <v>外部塗装工事の為の足場工事</v>
          </cell>
          <cell r="O47" t="str">
            <v>R３,9,23</v>
          </cell>
          <cell r="Q47" t="str">
            <v>I</v>
          </cell>
          <cell r="R47" t="str">
            <v>046-290-3470</v>
          </cell>
        </row>
        <row r="48">
          <cell r="B48" t="str">
            <v>430</v>
          </cell>
          <cell r="C48">
            <v>43</v>
          </cell>
          <cell r="D48">
            <v>0</v>
          </cell>
          <cell r="E48" t="str">
            <v>203I</v>
          </cell>
          <cell r="F48" t="str">
            <v>直接仮設工事</v>
          </cell>
          <cell r="G48">
            <v>3</v>
          </cell>
          <cell r="H48" t="str">
            <v>A</v>
          </cell>
          <cell r="I48" t="str">
            <v>株式会社大悟</v>
          </cell>
          <cell r="J48" t="str">
            <v>森</v>
          </cell>
          <cell r="K48" t="str">
            <v>046-240-7095</v>
          </cell>
          <cell r="L48" t="str">
            <v>大和市</v>
          </cell>
          <cell r="M48" t="str">
            <v>横須賀三笠商店街</v>
          </cell>
          <cell r="N48" t="str">
            <v>窓交換工事の際の外壁足場</v>
          </cell>
          <cell r="O48" t="str">
            <v>R３,9,23</v>
          </cell>
          <cell r="Q48" t="str">
            <v>I</v>
          </cell>
          <cell r="R48" t="str">
            <v>046-240-7095</v>
          </cell>
        </row>
        <row r="49">
          <cell r="B49" t="str">
            <v>440</v>
          </cell>
          <cell r="C49">
            <v>44</v>
          </cell>
          <cell r="D49">
            <v>0</v>
          </cell>
          <cell r="E49" t="str">
            <v>204I</v>
          </cell>
          <cell r="F49" t="str">
            <v>直接仮設工事</v>
          </cell>
          <cell r="G49">
            <v>4</v>
          </cell>
          <cell r="H49" t="str">
            <v>B</v>
          </cell>
          <cell r="I49" t="str">
            <v>E-WORKS株式会社</v>
          </cell>
          <cell r="J49" t="str">
            <v>清水</v>
          </cell>
          <cell r="K49" t="str">
            <v>080-1166-4935</v>
          </cell>
          <cell r="L49" t="str">
            <v>座間</v>
          </cell>
          <cell r="N49" t="str">
            <v>足場・塗装等の単発工事においては特段問題ない</v>
          </cell>
          <cell r="O49">
            <v>45084</v>
          </cell>
          <cell r="P49">
            <v>44756</v>
          </cell>
          <cell r="Q49" t="str">
            <v>I</v>
          </cell>
          <cell r="R49" t="str">
            <v>080-1166-4935</v>
          </cell>
          <cell r="S49" t="str">
            <v>0467-67-3538</v>
          </cell>
          <cell r="T49" t="str">
            <v>e.works0467@gmail.com</v>
          </cell>
          <cell r="U49" t="str">
            <v>清水</v>
          </cell>
          <cell r="V49" t="str">
            <v>252-0001</v>
          </cell>
          <cell r="W49" t="str">
            <v>神奈川県大和市上和田138</v>
          </cell>
          <cell r="X49" t="str">
            <v>14-1-10-955585-073</v>
          </cell>
          <cell r="Y49" t="str">
            <v>-</v>
          </cell>
          <cell r="Z49" t="str">
            <v>T6021001074249</v>
          </cell>
        </row>
        <row r="50">
          <cell r="B50" t="str">
            <v>44</v>
          </cell>
          <cell r="C50">
            <v>44</v>
          </cell>
          <cell r="D50" t="str">
            <v/>
          </cell>
          <cell r="F50" t="str">
            <v>躯体一式工事</v>
          </cell>
          <cell r="G50">
            <v>1</v>
          </cell>
          <cell r="R50">
            <v>0</v>
          </cell>
        </row>
        <row r="51">
          <cell r="B51" t="str">
            <v>44</v>
          </cell>
          <cell r="C51">
            <v>44</v>
          </cell>
          <cell r="D51" t="str">
            <v/>
          </cell>
          <cell r="F51" t="str">
            <v>躯体一式工事</v>
          </cell>
          <cell r="G51">
            <v>2</v>
          </cell>
          <cell r="R51">
            <v>0</v>
          </cell>
        </row>
        <row r="52">
          <cell r="B52" t="str">
            <v>44</v>
          </cell>
          <cell r="C52">
            <v>44</v>
          </cell>
          <cell r="D52" t="str">
            <v/>
          </cell>
          <cell r="F52" t="str">
            <v>躯体一式工事</v>
          </cell>
          <cell r="G52">
            <v>3</v>
          </cell>
          <cell r="R52">
            <v>0</v>
          </cell>
        </row>
        <row r="53">
          <cell r="B53" t="str">
            <v>44</v>
          </cell>
          <cell r="C53">
            <v>44</v>
          </cell>
          <cell r="D53" t="str">
            <v/>
          </cell>
          <cell r="F53" t="str">
            <v>土工事</v>
          </cell>
          <cell r="G53">
            <v>1</v>
          </cell>
          <cell r="R53">
            <v>0</v>
          </cell>
        </row>
        <row r="54">
          <cell r="B54" t="str">
            <v>44</v>
          </cell>
          <cell r="C54">
            <v>44</v>
          </cell>
          <cell r="D54" t="str">
            <v/>
          </cell>
          <cell r="F54" t="str">
            <v>土工事</v>
          </cell>
          <cell r="G54">
            <v>2</v>
          </cell>
          <cell r="R54">
            <v>0</v>
          </cell>
        </row>
        <row r="55">
          <cell r="B55" t="str">
            <v>44</v>
          </cell>
          <cell r="C55">
            <v>44</v>
          </cell>
          <cell r="D55" t="str">
            <v/>
          </cell>
          <cell r="F55" t="str">
            <v>土工事</v>
          </cell>
          <cell r="G55">
            <v>3</v>
          </cell>
          <cell r="R55">
            <v>0</v>
          </cell>
        </row>
        <row r="56">
          <cell r="B56" t="str">
            <v>450</v>
          </cell>
          <cell r="C56">
            <v>45</v>
          </cell>
          <cell r="D56">
            <v>0</v>
          </cell>
          <cell r="E56" t="str">
            <v>501C</v>
          </cell>
          <cell r="F56" t="str">
            <v>杭・地業工事</v>
          </cell>
          <cell r="G56">
            <v>1</v>
          </cell>
          <cell r="H56" t="str">
            <v>Ｂ</v>
          </cell>
          <cell r="I56" t="str">
            <v>㈱タケウチ建設</v>
          </cell>
          <cell r="J56" t="str">
            <v>植松</v>
          </cell>
          <cell r="K56" t="str">
            <v>03-5817-8303</v>
          </cell>
          <cell r="L56" t="str">
            <v>全国各地</v>
          </cell>
          <cell r="N56" t="str">
            <v>特殊地盤改良工事</v>
          </cell>
          <cell r="O56" t="str">
            <v>R３,7,12</v>
          </cell>
          <cell r="Q56" t="str">
            <v>C</v>
          </cell>
          <cell r="R56" t="str">
            <v>03-5817-8303</v>
          </cell>
        </row>
        <row r="57">
          <cell r="B57" t="str">
            <v>45</v>
          </cell>
          <cell r="C57">
            <v>45</v>
          </cell>
          <cell r="D57" t="str">
            <v/>
          </cell>
          <cell r="F57" t="str">
            <v>杭・地業工事</v>
          </cell>
          <cell r="G57">
            <v>2</v>
          </cell>
          <cell r="R57">
            <v>0</v>
          </cell>
        </row>
        <row r="58">
          <cell r="B58" t="str">
            <v>45</v>
          </cell>
          <cell r="C58">
            <v>45</v>
          </cell>
          <cell r="D58" t="str">
            <v/>
          </cell>
          <cell r="F58" t="str">
            <v>杭・地業工事</v>
          </cell>
          <cell r="G58">
            <v>3</v>
          </cell>
          <cell r="R58">
            <v>0</v>
          </cell>
        </row>
        <row r="59">
          <cell r="B59" t="str">
            <v>45</v>
          </cell>
          <cell r="C59">
            <v>45</v>
          </cell>
          <cell r="D59" t="str">
            <v/>
          </cell>
          <cell r="F59" t="str">
            <v>ｺﾝｸﾘｰﾄ工事</v>
          </cell>
          <cell r="G59">
            <v>1</v>
          </cell>
          <cell r="R59">
            <v>0</v>
          </cell>
        </row>
        <row r="60">
          <cell r="B60" t="str">
            <v>45</v>
          </cell>
          <cell r="C60">
            <v>45</v>
          </cell>
          <cell r="D60" t="str">
            <v/>
          </cell>
          <cell r="F60" t="str">
            <v>ｺﾝｸﾘｰﾄ工事</v>
          </cell>
          <cell r="G60">
            <v>2</v>
          </cell>
          <cell r="R60">
            <v>0</v>
          </cell>
        </row>
        <row r="61">
          <cell r="B61" t="str">
            <v>45</v>
          </cell>
          <cell r="C61">
            <v>45</v>
          </cell>
          <cell r="D61" t="str">
            <v/>
          </cell>
          <cell r="F61" t="str">
            <v>ｺﾝｸﾘｰﾄ工事</v>
          </cell>
          <cell r="G61">
            <v>3</v>
          </cell>
          <cell r="R61">
            <v>0</v>
          </cell>
        </row>
        <row r="62">
          <cell r="B62" t="str">
            <v>45</v>
          </cell>
          <cell r="C62">
            <v>45</v>
          </cell>
          <cell r="D62" t="str">
            <v/>
          </cell>
          <cell r="F62" t="str">
            <v>型枠工事</v>
          </cell>
          <cell r="G62">
            <v>1</v>
          </cell>
          <cell r="R62">
            <v>0</v>
          </cell>
        </row>
        <row r="63">
          <cell r="B63" t="str">
            <v>45</v>
          </cell>
          <cell r="C63">
            <v>45</v>
          </cell>
          <cell r="D63" t="str">
            <v/>
          </cell>
          <cell r="F63" t="str">
            <v>型枠工事</v>
          </cell>
          <cell r="G63">
            <v>2</v>
          </cell>
          <cell r="R63">
            <v>0</v>
          </cell>
        </row>
        <row r="64">
          <cell r="B64" t="str">
            <v>45</v>
          </cell>
          <cell r="C64">
            <v>45</v>
          </cell>
          <cell r="D64" t="str">
            <v/>
          </cell>
          <cell r="F64" t="str">
            <v>型枠工事</v>
          </cell>
          <cell r="G64">
            <v>3</v>
          </cell>
          <cell r="R64">
            <v>0</v>
          </cell>
        </row>
        <row r="65">
          <cell r="B65" t="str">
            <v>45</v>
          </cell>
          <cell r="C65">
            <v>45</v>
          </cell>
          <cell r="D65" t="str">
            <v/>
          </cell>
          <cell r="F65" t="str">
            <v>鉄筋工事</v>
          </cell>
          <cell r="G65">
            <v>1</v>
          </cell>
          <cell r="R65">
            <v>0</v>
          </cell>
        </row>
        <row r="66">
          <cell r="B66" t="str">
            <v>45</v>
          </cell>
          <cell r="C66">
            <v>45</v>
          </cell>
          <cell r="D66" t="str">
            <v/>
          </cell>
          <cell r="F66" t="str">
            <v>鉄筋工事</v>
          </cell>
          <cell r="G66">
            <v>2</v>
          </cell>
          <cell r="R66">
            <v>0</v>
          </cell>
        </row>
        <row r="67">
          <cell r="B67" t="str">
            <v>45</v>
          </cell>
          <cell r="C67">
            <v>45</v>
          </cell>
          <cell r="D67" t="str">
            <v/>
          </cell>
          <cell r="F67" t="str">
            <v>鉄筋工事</v>
          </cell>
          <cell r="G67">
            <v>3</v>
          </cell>
          <cell r="R67">
            <v>0</v>
          </cell>
        </row>
        <row r="68">
          <cell r="B68" t="str">
            <v>460</v>
          </cell>
          <cell r="C68">
            <v>46</v>
          </cell>
          <cell r="D68">
            <v>0</v>
          </cell>
          <cell r="E68" t="str">
            <v>901I</v>
          </cell>
          <cell r="F68" t="str">
            <v>鉄骨工事</v>
          </cell>
          <cell r="G68">
            <v>1</v>
          </cell>
          <cell r="H68" t="str">
            <v>A</v>
          </cell>
          <cell r="I68" t="str">
            <v>株式会社田中工業所</v>
          </cell>
          <cell r="J68" t="str">
            <v>田中</v>
          </cell>
          <cell r="K68" t="str">
            <v>0294-37-0728</v>
          </cell>
          <cell r="L68" t="str">
            <v>日立市</v>
          </cell>
          <cell r="M68" t="str">
            <v>三菱パワー</v>
          </cell>
          <cell r="N68" t="str">
            <v>鉄骨部材制作</v>
          </cell>
          <cell r="O68">
            <v>45084</v>
          </cell>
          <cell r="Q68" t="str">
            <v>I</v>
          </cell>
          <cell r="R68" t="str">
            <v>0294-37-0728</v>
          </cell>
          <cell r="S68" t="str">
            <v>0294-37-0728</v>
          </cell>
          <cell r="T68" t="str">
            <v>tanakatu51501985@icloud.com</v>
          </cell>
          <cell r="V68" t="str">
            <v>316-0012</v>
          </cell>
          <cell r="W68" t="str">
            <v>茨城県日立市大久保町2-7-38</v>
          </cell>
          <cell r="Y68" t="str">
            <v>鋼（般-3）第037577号</v>
          </cell>
          <cell r="Z68" t="str">
            <v>T5050001047238</v>
          </cell>
        </row>
        <row r="69">
          <cell r="B69" t="str">
            <v>470</v>
          </cell>
          <cell r="C69">
            <v>47</v>
          </cell>
          <cell r="D69">
            <v>0</v>
          </cell>
          <cell r="E69" t="str">
            <v>902I</v>
          </cell>
          <cell r="F69" t="str">
            <v>鉄骨工事</v>
          </cell>
          <cell r="G69">
            <v>2</v>
          </cell>
          <cell r="H69" t="str">
            <v>B</v>
          </cell>
          <cell r="I69" t="str">
            <v>有限会社IS建鐵</v>
          </cell>
          <cell r="J69" t="str">
            <v>石森</v>
          </cell>
          <cell r="K69" t="str">
            <v>0436-51-6667</v>
          </cell>
          <cell r="L69" t="str">
            <v>仙台市</v>
          </cell>
          <cell r="M69" t="str">
            <v>真壁技研</v>
          </cell>
          <cell r="N69" t="str">
            <v>鉄骨部材制作</v>
          </cell>
          <cell r="O69">
            <v>44579</v>
          </cell>
          <cell r="Q69" t="str">
            <v>I</v>
          </cell>
          <cell r="R69" t="str">
            <v>0436-51-6667</v>
          </cell>
          <cell r="S69" t="str">
            <v>022-290-7284</v>
          </cell>
          <cell r="T69" t="str">
            <v>ishimori.ss@nifty.com</v>
          </cell>
          <cell r="V69" t="str">
            <v>984-0032</v>
          </cell>
          <cell r="W69" t="str">
            <v>仙台市若林区荒井5丁目18</v>
          </cell>
          <cell r="Y69" t="str">
            <v>-</v>
          </cell>
          <cell r="Z69" t="str">
            <v>T3370002006716</v>
          </cell>
        </row>
        <row r="70">
          <cell r="B70" t="str">
            <v>480</v>
          </cell>
          <cell r="C70">
            <v>48</v>
          </cell>
          <cell r="D70">
            <v>0</v>
          </cell>
          <cell r="E70" t="str">
            <v>903I</v>
          </cell>
          <cell r="F70" t="str">
            <v>鉄骨工事</v>
          </cell>
          <cell r="G70">
            <v>3</v>
          </cell>
          <cell r="H70" t="str">
            <v>B</v>
          </cell>
          <cell r="I70" t="str">
            <v>株式会社ティースペース</v>
          </cell>
          <cell r="J70" t="str">
            <v>林</v>
          </cell>
          <cell r="K70" t="str">
            <v>044-588-2831</v>
          </cell>
          <cell r="L70" t="str">
            <v>川崎</v>
          </cell>
          <cell r="O70">
            <v>45083</v>
          </cell>
          <cell r="Q70" t="str">
            <v>I</v>
          </cell>
          <cell r="R70" t="str">
            <v>044-588-2831</v>
          </cell>
          <cell r="S70" t="str">
            <v>044-588-4894</v>
          </cell>
          <cell r="V70" t="str">
            <v>212-0055</v>
          </cell>
          <cell r="W70" t="str">
            <v>神奈川県川崎市幸区南加瀬5-35-1</v>
          </cell>
          <cell r="Z70" t="str">
            <v>T9020001122527</v>
          </cell>
        </row>
        <row r="71">
          <cell r="B71" t="str">
            <v>48</v>
          </cell>
          <cell r="C71">
            <v>48</v>
          </cell>
          <cell r="D71" t="str">
            <v/>
          </cell>
          <cell r="F71" t="str">
            <v>組積工事</v>
          </cell>
          <cell r="G71">
            <v>1</v>
          </cell>
          <cell r="R71">
            <v>0</v>
          </cell>
        </row>
        <row r="72">
          <cell r="B72" t="str">
            <v>48</v>
          </cell>
          <cell r="C72">
            <v>48</v>
          </cell>
          <cell r="D72" t="str">
            <v/>
          </cell>
          <cell r="F72" t="str">
            <v>組積工事</v>
          </cell>
          <cell r="G72">
            <v>2</v>
          </cell>
          <cell r="R72">
            <v>0</v>
          </cell>
        </row>
        <row r="73">
          <cell r="B73" t="str">
            <v>48</v>
          </cell>
          <cell r="C73">
            <v>48</v>
          </cell>
          <cell r="D73" t="str">
            <v/>
          </cell>
          <cell r="F73" t="str">
            <v>組積工事</v>
          </cell>
          <cell r="G73">
            <v>3</v>
          </cell>
          <cell r="R73">
            <v>0</v>
          </cell>
        </row>
        <row r="74">
          <cell r="B74" t="str">
            <v>490</v>
          </cell>
          <cell r="C74">
            <v>49</v>
          </cell>
          <cell r="D74">
            <v>0</v>
          </cell>
          <cell r="E74" t="str">
            <v>1101C</v>
          </cell>
          <cell r="F74" t="str">
            <v>防水工事</v>
          </cell>
          <cell r="G74">
            <v>1</v>
          </cell>
          <cell r="H74" t="str">
            <v>Ｂ</v>
          </cell>
          <cell r="I74" t="str">
            <v>株式会社ハイウッド</v>
          </cell>
          <cell r="J74" t="str">
            <v>加藤</v>
          </cell>
          <cell r="K74" t="str">
            <v>080-3708-4662</v>
          </cell>
          <cell r="L74" t="str">
            <v>厚木</v>
          </cell>
          <cell r="O74">
            <v>45084</v>
          </cell>
          <cell r="R74" t="str">
            <v>046-205-5294</v>
          </cell>
          <cell r="S74" t="str">
            <v>046-205-5298</v>
          </cell>
          <cell r="T74" t="str">
            <v>katou@high-wood.co.jp</v>
          </cell>
          <cell r="V74" t="str">
            <v>243-0203</v>
          </cell>
          <cell r="W74" t="str">
            <v>神奈川県厚木市下荻野1101番地1ハイウッドビル2階</v>
          </cell>
          <cell r="Z74" t="str">
            <v>T1021001023805</v>
          </cell>
        </row>
        <row r="75">
          <cell r="B75" t="str">
            <v>500</v>
          </cell>
          <cell r="C75">
            <v>50</v>
          </cell>
          <cell r="D75">
            <v>0</v>
          </cell>
          <cell r="E75" t="str">
            <v>1102C</v>
          </cell>
          <cell r="F75" t="str">
            <v>防水工事</v>
          </cell>
          <cell r="G75">
            <v>2</v>
          </cell>
          <cell r="H75" t="str">
            <v>Ｂ</v>
          </cell>
          <cell r="I75" t="str">
            <v>株式会社ルーフテック</v>
          </cell>
          <cell r="J75" t="str">
            <v>梶原</v>
          </cell>
          <cell r="K75" t="str">
            <v>045-9998-3937</v>
          </cell>
          <cell r="L75" t="str">
            <v>横浜</v>
          </cell>
          <cell r="O75" t="str">
            <v>R３,7,12</v>
          </cell>
          <cell r="Q75" t="str">
            <v>C</v>
          </cell>
          <cell r="R75" t="str">
            <v>045-9998-3937</v>
          </cell>
        </row>
        <row r="76">
          <cell r="B76" t="str">
            <v>510</v>
          </cell>
          <cell r="C76">
            <v>51</v>
          </cell>
          <cell r="D76">
            <v>0</v>
          </cell>
          <cell r="E76" t="str">
            <v>1103C</v>
          </cell>
          <cell r="F76" t="str">
            <v>防水工事</v>
          </cell>
          <cell r="G76">
            <v>3</v>
          </cell>
          <cell r="H76" t="str">
            <v>B</v>
          </cell>
          <cell r="I76" t="str">
            <v>株式会社ウスイ建装</v>
          </cell>
          <cell r="J76" t="str">
            <v>臼井社長</v>
          </cell>
          <cell r="K76" t="str">
            <v>090-6957-1499</v>
          </cell>
          <cell r="L76" t="str">
            <v>大和</v>
          </cell>
          <cell r="M76" t="str">
            <v>AB大和防水見積り</v>
          </cell>
          <cell r="N76" t="str">
            <v>対応〇</v>
          </cell>
          <cell r="O76">
            <v>45084</v>
          </cell>
          <cell r="Q76" t="str">
            <v>C</v>
          </cell>
          <cell r="R76" t="str">
            <v>046-240-1151</v>
          </cell>
          <cell r="S76" t="str">
            <v>046-240-1152</v>
          </cell>
          <cell r="T76" t="str">
            <v>info@usui-kenso.co.jp</v>
          </cell>
          <cell r="V76" t="str">
            <v>242-0011</v>
          </cell>
          <cell r="W76" t="str">
            <v>神奈川県大和市深見148</v>
          </cell>
          <cell r="Y76" t="str">
            <v>建・と（般-1）第080668号</v>
          </cell>
          <cell r="Z76" t="str">
            <v>T1021001048760</v>
          </cell>
        </row>
        <row r="77">
          <cell r="B77" t="str">
            <v>520</v>
          </cell>
          <cell r="C77">
            <v>52</v>
          </cell>
          <cell r="D77">
            <v>0</v>
          </cell>
          <cell r="E77" t="str">
            <v>1104C</v>
          </cell>
          <cell r="F77" t="str">
            <v>防水工事</v>
          </cell>
          <cell r="G77">
            <v>4</v>
          </cell>
          <cell r="H77" t="str">
            <v>Ｂ</v>
          </cell>
          <cell r="I77" t="str">
            <v>株式会社熊澤建装</v>
          </cell>
          <cell r="J77" t="str">
            <v>熊澤社長</v>
          </cell>
          <cell r="K77" t="str">
            <v>090-4756-5795</v>
          </cell>
          <cell r="L77" t="str">
            <v>秦野</v>
          </cell>
          <cell r="M77" t="str">
            <v>AB大和防水見積り</v>
          </cell>
          <cell r="N77" t="str">
            <v>対応〇</v>
          </cell>
          <cell r="O77" t="str">
            <v>R３,7,12</v>
          </cell>
          <cell r="Q77" t="str">
            <v>C</v>
          </cell>
          <cell r="R77" t="str">
            <v>090-4756-5795</v>
          </cell>
        </row>
        <row r="78">
          <cell r="B78" t="str">
            <v>530</v>
          </cell>
          <cell r="C78">
            <v>53</v>
          </cell>
          <cell r="D78">
            <v>0</v>
          </cell>
          <cell r="E78" t="str">
            <v>1105I</v>
          </cell>
          <cell r="F78" t="str">
            <v>防水工事</v>
          </cell>
          <cell r="G78">
            <v>5</v>
          </cell>
          <cell r="H78" t="str">
            <v>B</v>
          </cell>
          <cell r="I78" t="str">
            <v>株式会社ライフテックス</v>
          </cell>
          <cell r="J78" t="str">
            <v>米山</v>
          </cell>
          <cell r="K78" t="str">
            <v>0436-51-6667</v>
          </cell>
          <cell r="L78" t="str">
            <v>秦野市</v>
          </cell>
          <cell r="M78" t="str">
            <v>榛葉邸</v>
          </cell>
          <cell r="N78" t="str">
            <v>OB客　FRP　防水</v>
          </cell>
          <cell r="O78">
            <v>44908</v>
          </cell>
          <cell r="Q78" t="str">
            <v>I</v>
          </cell>
          <cell r="R78" t="str">
            <v>0436-51-6667</v>
          </cell>
          <cell r="S78" t="str">
            <v>0436-51-6668</v>
          </cell>
          <cell r="T78" t="str">
            <v>yb-463@ozzio.jp</v>
          </cell>
          <cell r="U78" t="str">
            <v>米山</v>
          </cell>
          <cell r="V78" t="str">
            <v>259-1305</v>
          </cell>
          <cell r="W78" t="str">
            <v>神奈川県秦野市堀川9-8</v>
          </cell>
          <cell r="Z78" t="str">
            <v>T3021001056489</v>
          </cell>
        </row>
        <row r="79">
          <cell r="B79" t="str">
            <v>540</v>
          </cell>
          <cell r="C79">
            <v>54</v>
          </cell>
          <cell r="D79">
            <v>0</v>
          </cell>
          <cell r="E79" t="str">
            <v>1106C</v>
          </cell>
          <cell r="F79" t="str">
            <v>防水工事</v>
          </cell>
          <cell r="G79">
            <v>6</v>
          </cell>
          <cell r="H79" t="str">
            <v>Ｂ</v>
          </cell>
          <cell r="I79" t="str">
            <v>株式会社G.M</v>
          </cell>
          <cell r="J79" t="str">
            <v>田島</v>
          </cell>
          <cell r="K79" t="str">
            <v>058-260-3000</v>
          </cell>
          <cell r="L79" t="str">
            <v>岐阜市</v>
          </cell>
          <cell r="M79" t="str">
            <v>ＳＡ岐阜</v>
          </cell>
          <cell r="O79">
            <v>45084</v>
          </cell>
          <cell r="Q79" t="str">
            <v>C</v>
          </cell>
          <cell r="R79" t="str">
            <v>058-268-6306</v>
          </cell>
          <cell r="S79" t="str">
            <v>058-268-6307</v>
          </cell>
          <cell r="T79" t="str">
            <v>tajima@gm-i.co.jp</v>
          </cell>
          <cell r="V79" t="str">
            <v>500-8257</v>
          </cell>
          <cell r="W79" t="str">
            <v>岐阜県岐阜市東川手4-1</v>
          </cell>
          <cell r="Y79" t="str">
            <v>防（般-26）第102828号</v>
          </cell>
          <cell r="Z79" t="str">
            <v>T9200001030983</v>
          </cell>
        </row>
        <row r="80">
          <cell r="B80" t="str">
            <v>550</v>
          </cell>
          <cell r="C80">
            <v>55</v>
          </cell>
          <cell r="D80">
            <v>0</v>
          </cell>
          <cell r="E80" t="str">
            <v>1107I</v>
          </cell>
          <cell r="F80" t="str">
            <v>防水工事</v>
          </cell>
          <cell r="G80">
            <v>7</v>
          </cell>
          <cell r="H80" t="str">
            <v>B</v>
          </cell>
          <cell r="I80" t="str">
            <v>株式会社リンクス</v>
          </cell>
          <cell r="J80" t="str">
            <v>小崎</v>
          </cell>
          <cell r="K80" t="str">
            <v>0120-105-119</v>
          </cell>
          <cell r="L80" t="str">
            <v>関東</v>
          </cell>
          <cell r="O80">
            <v>45359</v>
          </cell>
          <cell r="P80">
            <v>45359</v>
          </cell>
          <cell r="Q80" t="str">
            <v>I</v>
          </cell>
          <cell r="R80" t="str">
            <v>0120-105-119</v>
          </cell>
          <cell r="T80" t="str">
            <v>info@home-dr-119.jp</v>
          </cell>
          <cell r="U80" t="str">
            <v>小崎</v>
          </cell>
          <cell r="V80" t="str">
            <v>169-0075</v>
          </cell>
          <cell r="W80" t="str">
            <v>東京都新宿区高田馬場1-25-29 ファザーランド高田馬場10F</v>
          </cell>
          <cell r="X80" t="str">
            <v>加入確認済</v>
          </cell>
          <cell r="Z80" t="str">
            <v>T4010403009641</v>
          </cell>
        </row>
        <row r="81">
          <cell r="B81" t="str">
            <v>560</v>
          </cell>
          <cell r="C81">
            <v>56</v>
          </cell>
          <cell r="D81">
            <v>0</v>
          </cell>
          <cell r="E81" t="str">
            <v>121I</v>
          </cell>
          <cell r="F81" t="str">
            <v>石工事</v>
          </cell>
          <cell r="G81">
            <v>1</v>
          </cell>
          <cell r="H81" t="str">
            <v>B</v>
          </cell>
          <cell r="I81" t="str">
            <v>有限会社竹林石材店</v>
          </cell>
          <cell r="J81" t="str">
            <v>竹林</v>
          </cell>
          <cell r="K81" t="str">
            <v>0465-68-0722</v>
          </cell>
          <cell r="L81" t="str">
            <v>真鶴</v>
          </cell>
          <cell r="M81" t="str">
            <v>スタンダードトレード</v>
          </cell>
          <cell r="O81">
            <v>45028</v>
          </cell>
          <cell r="P81">
            <v>45028</v>
          </cell>
          <cell r="Q81" t="str">
            <v>I</v>
          </cell>
          <cell r="R81" t="str">
            <v>0465-68-0722</v>
          </cell>
          <cell r="S81" t="str">
            <v>0465-68-3454</v>
          </cell>
          <cell r="T81" t="str">
            <v>m-takebayashi@paw.hi-ho.ne.jp</v>
          </cell>
          <cell r="U81" t="str">
            <v>竹林</v>
          </cell>
          <cell r="V81" t="str">
            <v>259-0201</v>
          </cell>
          <cell r="W81" t="str">
            <v>神奈川県足柄下郡真鶴町真鶴407-1</v>
          </cell>
          <cell r="X81" t="str">
            <v>14-3-07-944170-048</v>
          </cell>
          <cell r="Y81" t="str">
            <v>石（般）　第090313号</v>
          </cell>
          <cell r="Z81" t="str">
            <v>T1021002049824</v>
          </cell>
        </row>
        <row r="82">
          <cell r="B82" t="str">
            <v>56</v>
          </cell>
          <cell r="C82">
            <v>56</v>
          </cell>
          <cell r="D82" t="str">
            <v/>
          </cell>
          <cell r="F82" t="str">
            <v>石工事</v>
          </cell>
          <cell r="G82">
            <v>2</v>
          </cell>
          <cell r="R82">
            <v>0</v>
          </cell>
        </row>
        <row r="83">
          <cell r="B83" t="str">
            <v>56</v>
          </cell>
          <cell r="C83">
            <v>56</v>
          </cell>
          <cell r="D83" t="str">
            <v/>
          </cell>
          <cell r="F83" t="str">
            <v>石工事</v>
          </cell>
          <cell r="G83">
            <v>3</v>
          </cell>
          <cell r="R83">
            <v>0</v>
          </cell>
        </row>
        <row r="84">
          <cell r="B84" t="str">
            <v>56</v>
          </cell>
          <cell r="C84">
            <v>56</v>
          </cell>
          <cell r="D84" t="str">
            <v/>
          </cell>
          <cell r="F84" t="str">
            <v>石工事</v>
          </cell>
          <cell r="G84">
            <v>4</v>
          </cell>
          <cell r="R84">
            <v>0</v>
          </cell>
        </row>
        <row r="85">
          <cell r="B85" t="str">
            <v>570</v>
          </cell>
          <cell r="C85">
            <v>57</v>
          </cell>
          <cell r="D85">
            <v>0</v>
          </cell>
          <cell r="E85" t="str">
            <v>1301I</v>
          </cell>
          <cell r="F85" t="str">
            <v>タイル工事</v>
          </cell>
          <cell r="G85">
            <v>1</v>
          </cell>
          <cell r="H85" t="str">
            <v>B</v>
          </cell>
          <cell r="I85" t="str">
            <v>株式会社アベルコ</v>
          </cell>
          <cell r="J85" t="str">
            <v>高橋</v>
          </cell>
          <cell r="K85" t="str">
            <v>045-921-7881</v>
          </cell>
          <cell r="L85" t="str">
            <v>横浜市</v>
          </cell>
          <cell r="N85" t="str">
            <v>タイル卸売</v>
          </cell>
          <cell r="O85" t="str">
            <v>R.3.9.23</v>
          </cell>
          <cell r="Q85" t="str">
            <v>I</v>
          </cell>
          <cell r="R85" t="str">
            <v>045-921-7881</v>
          </cell>
        </row>
        <row r="86">
          <cell r="B86" t="str">
            <v>580</v>
          </cell>
          <cell r="C86">
            <v>58</v>
          </cell>
          <cell r="D86">
            <v>0</v>
          </cell>
          <cell r="E86" t="str">
            <v>1302I</v>
          </cell>
          <cell r="F86" t="str">
            <v>タイル工事</v>
          </cell>
          <cell r="G86">
            <v>2</v>
          </cell>
          <cell r="H86" t="str">
            <v>A</v>
          </cell>
          <cell r="I86" t="str">
            <v>有限会社司タイル</v>
          </cell>
          <cell r="J86" t="str">
            <v>高澤</v>
          </cell>
          <cell r="K86" t="str">
            <v>045-586-1917</v>
          </cell>
          <cell r="L86" t="str">
            <v>横浜</v>
          </cell>
          <cell r="O86">
            <v>44908</v>
          </cell>
          <cell r="Q86" t="str">
            <v>I</v>
          </cell>
          <cell r="R86" t="str">
            <v>045-586-1917</v>
          </cell>
          <cell r="S86" t="str">
            <v>045-586-1916</v>
          </cell>
          <cell r="V86" t="str">
            <v>230-0071</v>
          </cell>
          <cell r="W86" t="str">
            <v>横浜市鶴見区駒岡1-18-4</v>
          </cell>
          <cell r="Z86" t="str">
            <v>T4020002039097</v>
          </cell>
        </row>
        <row r="87">
          <cell r="B87" t="str">
            <v>58</v>
          </cell>
          <cell r="C87">
            <v>58</v>
          </cell>
          <cell r="D87" t="str">
            <v/>
          </cell>
          <cell r="F87" t="str">
            <v>タイル工事</v>
          </cell>
          <cell r="G87">
            <v>3</v>
          </cell>
          <cell r="R87">
            <v>0</v>
          </cell>
        </row>
        <row r="88">
          <cell r="B88" t="str">
            <v>58</v>
          </cell>
          <cell r="C88">
            <v>58</v>
          </cell>
          <cell r="D88" t="str">
            <v/>
          </cell>
          <cell r="F88" t="str">
            <v>タイル工事</v>
          </cell>
          <cell r="G88">
            <v>4</v>
          </cell>
          <cell r="R88">
            <v>0</v>
          </cell>
        </row>
        <row r="89">
          <cell r="B89" t="str">
            <v>590</v>
          </cell>
          <cell r="C89">
            <v>59</v>
          </cell>
          <cell r="D89">
            <v>0</v>
          </cell>
          <cell r="E89" t="str">
            <v>1401I</v>
          </cell>
          <cell r="F89" t="str">
            <v>木工事</v>
          </cell>
          <cell r="G89">
            <v>1</v>
          </cell>
          <cell r="H89" t="str">
            <v>B</v>
          </cell>
          <cell r="I89" t="str">
            <v>株式会社SIN-KEN</v>
          </cell>
          <cell r="J89" t="str">
            <v>酒井</v>
          </cell>
          <cell r="K89" t="str">
            <v>090 4131 6346</v>
          </cell>
          <cell r="L89" t="str">
            <v>横須賀市</v>
          </cell>
          <cell r="M89" t="str">
            <v>金沢区畔田邸</v>
          </cell>
          <cell r="N89" t="str">
            <v>リフォーム全般　大工業</v>
          </cell>
          <cell r="O89">
            <v>45084</v>
          </cell>
          <cell r="Q89" t="str">
            <v>I</v>
          </cell>
          <cell r="R89" t="str">
            <v>046-801-1505</v>
          </cell>
          <cell r="S89" t="str">
            <v>046-801-1505</v>
          </cell>
          <cell r="T89" t="str">
            <v>sin-ken@jcom.zaq.ne.jp</v>
          </cell>
          <cell r="V89" t="str">
            <v>238-0024</v>
          </cell>
          <cell r="W89" t="str">
            <v>横須賀市大矢部4-10-16</v>
          </cell>
          <cell r="Y89" t="str">
            <v>-</v>
          </cell>
          <cell r="Z89" t="str">
            <v>T4021001079472</v>
          </cell>
        </row>
        <row r="90">
          <cell r="B90" t="str">
            <v>59</v>
          </cell>
          <cell r="C90">
            <v>59</v>
          </cell>
          <cell r="D90" t="str">
            <v/>
          </cell>
          <cell r="F90" t="str">
            <v>木工事</v>
          </cell>
          <cell r="G90">
            <v>2</v>
          </cell>
          <cell r="R90">
            <v>0</v>
          </cell>
        </row>
        <row r="91">
          <cell r="B91" t="str">
            <v>59</v>
          </cell>
          <cell r="C91">
            <v>59</v>
          </cell>
          <cell r="D91" t="str">
            <v/>
          </cell>
          <cell r="F91" t="str">
            <v>木工事</v>
          </cell>
          <cell r="G91">
            <v>3</v>
          </cell>
          <cell r="R91">
            <v>0</v>
          </cell>
        </row>
        <row r="92">
          <cell r="B92" t="str">
            <v>600</v>
          </cell>
          <cell r="C92">
            <v>60</v>
          </cell>
          <cell r="D92">
            <v>0</v>
          </cell>
          <cell r="E92" t="str">
            <v>1501C</v>
          </cell>
          <cell r="F92" t="str">
            <v>金属工事</v>
          </cell>
          <cell r="G92">
            <v>1</v>
          </cell>
          <cell r="H92" t="str">
            <v>Ｂ</v>
          </cell>
          <cell r="I92" t="str">
            <v>有限会社長谷スレート工業</v>
          </cell>
          <cell r="J92" t="str">
            <v>栗山</v>
          </cell>
          <cell r="K92" t="str">
            <v>090-3539-1514</v>
          </cell>
          <cell r="L92" t="str">
            <v>戸塚</v>
          </cell>
          <cell r="M92" t="str">
            <v>福嶋鉄工所　外壁改修</v>
          </cell>
          <cell r="O92" t="str">
            <v>R３,7,12</v>
          </cell>
          <cell r="Q92" t="str">
            <v>C</v>
          </cell>
          <cell r="R92" t="str">
            <v>045-812-3069</v>
          </cell>
          <cell r="S92" t="str">
            <v>045-812-3469</v>
          </cell>
          <cell r="T92" t="str">
            <v>info@haseslate.co.jp</v>
          </cell>
          <cell r="V92" t="str">
            <v>244-0812</v>
          </cell>
          <cell r="W92" t="str">
            <v>横浜市戸塚区上矢部町2196-1</v>
          </cell>
          <cell r="Y92" t="str">
            <v>（般-4）第59876号</v>
          </cell>
          <cell r="Z92" t="str">
            <v>T7020002012613</v>
          </cell>
        </row>
        <row r="93">
          <cell r="B93" t="str">
            <v>60</v>
          </cell>
          <cell r="C93">
            <v>60</v>
          </cell>
          <cell r="D93" t="str">
            <v/>
          </cell>
          <cell r="E93" t="str">
            <v>1502C</v>
          </cell>
          <cell r="F93" t="str">
            <v>金属工事</v>
          </cell>
          <cell r="G93">
            <v>2</v>
          </cell>
          <cell r="H93" t="str">
            <v>B</v>
          </cell>
          <cell r="Q93" t="str">
            <v>C</v>
          </cell>
          <cell r="R93">
            <v>0</v>
          </cell>
        </row>
        <row r="94">
          <cell r="B94" t="str">
            <v>60</v>
          </cell>
          <cell r="C94">
            <v>60</v>
          </cell>
          <cell r="D94" t="str">
            <v/>
          </cell>
          <cell r="E94" t="str">
            <v>1503C</v>
          </cell>
          <cell r="F94" t="str">
            <v>金属工事</v>
          </cell>
          <cell r="G94">
            <v>3</v>
          </cell>
          <cell r="Q94" t="str">
            <v>C</v>
          </cell>
          <cell r="R94">
            <v>0</v>
          </cell>
        </row>
        <row r="95">
          <cell r="B95" t="str">
            <v>610</v>
          </cell>
          <cell r="C95">
            <v>61</v>
          </cell>
          <cell r="D95">
            <v>0</v>
          </cell>
          <cell r="E95" t="str">
            <v>1601C</v>
          </cell>
          <cell r="F95" t="str">
            <v>左官工事</v>
          </cell>
          <cell r="G95">
            <v>1</v>
          </cell>
          <cell r="H95" t="str">
            <v>B</v>
          </cell>
          <cell r="I95" t="str">
            <v>株式会社小野創建工業</v>
          </cell>
          <cell r="J95" t="str">
            <v>小野</v>
          </cell>
          <cell r="K95" t="str">
            <v>047-401-3061</v>
          </cell>
          <cell r="L95" t="str">
            <v>船橋</v>
          </cell>
          <cell r="O95">
            <v>45084</v>
          </cell>
          <cell r="P95">
            <v>44791</v>
          </cell>
          <cell r="Q95" t="str">
            <v>C</v>
          </cell>
          <cell r="R95" t="str">
            <v>047-401-3061</v>
          </cell>
          <cell r="S95" t="str">
            <v>047-401-3062</v>
          </cell>
          <cell r="T95" t="str">
            <v>info@ono-soken.co.jp</v>
          </cell>
          <cell r="U95" t="str">
            <v>小野社長</v>
          </cell>
          <cell r="V95" t="str">
            <v>273-0024</v>
          </cell>
          <cell r="W95" t="str">
            <v>千葉県船橋市海神町南1-1425-15</v>
          </cell>
          <cell r="Y95" t="str">
            <v>千葉県知事許可　第046787号</v>
          </cell>
          <cell r="Z95" t="str">
            <v>T6040001025177</v>
          </cell>
        </row>
        <row r="96">
          <cell r="B96" t="str">
            <v>620</v>
          </cell>
          <cell r="C96">
            <v>62</v>
          </cell>
          <cell r="D96">
            <v>0</v>
          </cell>
          <cell r="E96" t="str">
            <v>1602I</v>
          </cell>
          <cell r="F96" t="str">
            <v>左官工事</v>
          </cell>
          <cell r="G96">
            <v>2</v>
          </cell>
          <cell r="H96" t="str">
            <v>B</v>
          </cell>
          <cell r="I96" t="str">
            <v>河野左官</v>
          </cell>
          <cell r="J96" t="str">
            <v>河野</v>
          </cell>
          <cell r="K96" t="str">
            <v>0467-74-8961</v>
          </cell>
          <cell r="L96" t="str">
            <v>神奈川県</v>
          </cell>
          <cell r="M96" t="str">
            <v>エクセルたちばな台</v>
          </cell>
          <cell r="O96">
            <v>45084</v>
          </cell>
          <cell r="Q96" t="str">
            <v>I</v>
          </cell>
          <cell r="R96" t="str">
            <v>0467-74-8961</v>
          </cell>
          <cell r="S96" t="str">
            <v>0467-74-8961</v>
          </cell>
          <cell r="V96" t="str">
            <v>253-0102</v>
          </cell>
          <cell r="W96" t="str">
            <v>神奈川県高座郡寒川町小動891-1</v>
          </cell>
          <cell r="Z96" t="str">
            <v>T2810778419377</v>
          </cell>
        </row>
        <row r="97">
          <cell r="B97" t="str">
            <v>62</v>
          </cell>
          <cell r="C97">
            <v>62</v>
          </cell>
          <cell r="D97" t="str">
            <v/>
          </cell>
          <cell r="E97">
            <v>1603</v>
          </cell>
          <cell r="F97" t="str">
            <v>左官工事</v>
          </cell>
          <cell r="G97">
            <v>3</v>
          </cell>
          <cell r="R97">
            <v>0</v>
          </cell>
        </row>
        <row r="98">
          <cell r="B98" t="str">
            <v>630</v>
          </cell>
          <cell r="C98">
            <v>63</v>
          </cell>
          <cell r="D98">
            <v>0</v>
          </cell>
          <cell r="E98" t="str">
            <v>1701C</v>
          </cell>
          <cell r="F98" t="str">
            <v>木製建具工事</v>
          </cell>
          <cell r="G98">
            <v>1</v>
          </cell>
          <cell r="H98" t="str">
            <v>B</v>
          </cell>
          <cell r="I98" t="str">
            <v>株式会社エイジゲート</v>
          </cell>
          <cell r="J98" t="str">
            <v>山田社長</v>
          </cell>
          <cell r="K98" t="str">
            <v>090-7283-3811</v>
          </cell>
          <cell r="L98" t="str">
            <v>相模原</v>
          </cell>
          <cell r="M98" t="str">
            <v>動物病院内外装一式</v>
          </cell>
          <cell r="N98" t="str">
            <v>こちらが本業</v>
          </cell>
          <cell r="O98">
            <v>45084</v>
          </cell>
          <cell r="Q98" t="str">
            <v>C</v>
          </cell>
          <cell r="R98" t="str">
            <v>042-755-0485</v>
          </cell>
          <cell r="S98" t="str">
            <v>042-753-3655</v>
          </cell>
          <cell r="T98" t="str">
            <v>s-yamada@age-gate.co.jp</v>
          </cell>
          <cell r="V98" t="str">
            <v>252-0239</v>
          </cell>
          <cell r="W98" t="str">
            <v>神奈川県相模原市中央区中央5-11-20</v>
          </cell>
          <cell r="Y98" t="str">
            <v>内・具（般-2）第047030号</v>
          </cell>
          <cell r="Z98" t="str">
            <v>T8021001047599</v>
          </cell>
        </row>
        <row r="99">
          <cell r="B99" t="str">
            <v>63</v>
          </cell>
          <cell r="C99">
            <v>63</v>
          </cell>
          <cell r="D99" t="str">
            <v/>
          </cell>
          <cell r="F99" t="str">
            <v>木製建具工事</v>
          </cell>
          <cell r="G99">
            <v>2</v>
          </cell>
          <cell r="R99">
            <v>0</v>
          </cell>
        </row>
        <row r="100">
          <cell r="B100" t="str">
            <v>63</v>
          </cell>
          <cell r="C100">
            <v>63</v>
          </cell>
          <cell r="D100" t="str">
            <v/>
          </cell>
          <cell r="F100" t="str">
            <v>木製建具工事</v>
          </cell>
          <cell r="G100">
            <v>3</v>
          </cell>
          <cell r="R100">
            <v>0</v>
          </cell>
        </row>
        <row r="101">
          <cell r="B101" t="str">
            <v>640</v>
          </cell>
          <cell r="C101">
            <v>64</v>
          </cell>
          <cell r="D101">
            <v>0</v>
          </cell>
          <cell r="E101" t="str">
            <v>1801C</v>
          </cell>
          <cell r="F101" t="str">
            <v>鋼製建具工事</v>
          </cell>
          <cell r="G101">
            <v>1</v>
          </cell>
          <cell r="H101" t="str">
            <v>B</v>
          </cell>
          <cell r="I101" t="str">
            <v>全日本自動ﾄﾞｱﾒﾝﾃﾅﾝｽ横浜株式会社</v>
          </cell>
          <cell r="J101" t="str">
            <v>生出</v>
          </cell>
          <cell r="K101" t="str">
            <v>090-1884-4131</v>
          </cell>
          <cell r="L101" t="str">
            <v>神奈川</v>
          </cell>
          <cell r="M101" t="str">
            <v>AB店舗多数</v>
          </cell>
          <cell r="N101" t="str">
            <v>自動ドアに限らず対応可能。</v>
          </cell>
          <cell r="O101">
            <v>45084</v>
          </cell>
          <cell r="Q101" t="str">
            <v>C</v>
          </cell>
          <cell r="R101" t="str">
            <v>045-785-7747</v>
          </cell>
          <cell r="S101" t="str">
            <v>045-785-7748</v>
          </cell>
          <cell r="T101" t="str">
            <v>jamyokohama@sk-yokohama.co.jp</v>
          </cell>
          <cell r="V101" t="str">
            <v>236-0004</v>
          </cell>
          <cell r="W101" t="str">
            <v>神奈川県横浜市金沢区福浦2-14-28</v>
          </cell>
          <cell r="Y101" t="str">
            <v>-</v>
          </cell>
          <cell r="Z101" t="str">
            <v>T7020001053658</v>
          </cell>
        </row>
        <row r="102">
          <cell r="B102" t="str">
            <v>650</v>
          </cell>
          <cell r="C102">
            <v>65</v>
          </cell>
          <cell r="D102">
            <v>0</v>
          </cell>
          <cell r="E102" t="str">
            <v>1802C</v>
          </cell>
          <cell r="F102" t="str">
            <v>鋼製建具工事</v>
          </cell>
          <cell r="G102">
            <v>2</v>
          </cell>
          <cell r="H102" t="str">
            <v>B</v>
          </cell>
          <cell r="I102" t="str">
            <v>文化シャッター株式会社</v>
          </cell>
          <cell r="J102" t="str">
            <v>日比</v>
          </cell>
          <cell r="K102" t="str">
            <v>080-3393-5810</v>
          </cell>
          <cell r="L102" t="str">
            <v>横浜営業所</v>
          </cell>
          <cell r="M102" t="str">
            <v>ＡＢ店舗多数</v>
          </cell>
          <cell r="N102" t="str">
            <v>対応〇全国</v>
          </cell>
          <cell r="O102">
            <v>45084</v>
          </cell>
          <cell r="Q102" t="str">
            <v>C</v>
          </cell>
          <cell r="R102" t="str">
            <v>045-260-0217</v>
          </cell>
          <cell r="S102" t="str">
            <v>045-260-0218</v>
          </cell>
          <cell r="T102" t="str">
            <v>s_hibi@mail.bunka-s.co.jp</v>
          </cell>
          <cell r="V102" t="str">
            <v>231-0041</v>
          </cell>
          <cell r="W102" t="str">
            <v>神奈川県横浜市中区吉田町６５</v>
          </cell>
          <cell r="Y102" t="str">
            <v>（般-27）第4968号/（特-27）第4968号</v>
          </cell>
          <cell r="Z102" t="str">
            <v>T3010001088907</v>
          </cell>
        </row>
        <row r="103">
          <cell r="B103" t="str">
            <v>660</v>
          </cell>
          <cell r="C103">
            <v>66</v>
          </cell>
          <cell r="D103">
            <v>0</v>
          </cell>
          <cell r="E103" t="str">
            <v>1803C</v>
          </cell>
          <cell r="F103" t="str">
            <v>鋼製建具工事</v>
          </cell>
          <cell r="G103">
            <v>3</v>
          </cell>
          <cell r="H103" t="str">
            <v>Ｂ</v>
          </cell>
          <cell r="I103" t="str">
            <v>東洋シャッター株式会社</v>
          </cell>
          <cell r="J103" t="str">
            <v>山川</v>
          </cell>
          <cell r="K103" t="str">
            <v>090-6988-4821</v>
          </cell>
          <cell r="L103" t="str">
            <v>全国各地</v>
          </cell>
          <cell r="M103" t="str">
            <v>AB川崎さいわい</v>
          </cell>
          <cell r="N103" t="str">
            <v>シャッター改修</v>
          </cell>
          <cell r="O103" t="str">
            <v>R３,7,12</v>
          </cell>
          <cell r="Q103" t="str">
            <v>C</v>
          </cell>
          <cell r="R103" t="str">
            <v>090-6988-4821</v>
          </cell>
        </row>
        <row r="104">
          <cell r="B104" t="str">
            <v>670</v>
          </cell>
          <cell r="C104">
            <v>67</v>
          </cell>
          <cell r="D104">
            <v>0</v>
          </cell>
          <cell r="E104" t="str">
            <v>1804C</v>
          </cell>
          <cell r="F104" t="str">
            <v>鋼製建具工事</v>
          </cell>
          <cell r="G104">
            <v>4</v>
          </cell>
          <cell r="H104" t="str">
            <v>Ｂ</v>
          </cell>
          <cell r="I104" t="str">
            <v>有限会社キードッグ</v>
          </cell>
          <cell r="J104" t="str">
            <v>米田社長</v>
          </cell>
          <cell r="K104" t="str">
            <v>090-1706-4652</v>
          </cell>
          <cell r="L104" t="str">
            <v>横浜</v>
          </cell>
          <cell r="M104" t="str">
            <v>鍵改修</v>
          </cell>
          <cell r="N104" t="str">
            <v>鍵のみ対応</v>
          </cell>
          <cell r="O104">
            <v>44908</v>
          </cell>
          <cell r="Q104" t="str">
            <v>C</v>
          </cell>
          <cell r="R104" t="str">
            <v>045-824-6969</v>
          </cell>
          <cell r="S104" t="str">
            <v>045-824-6974</v>
          </cell>
          <cell r="V104" t="str">
            <v>233-0005</v>
          </cell>
          <cell r="W104" t="str">
            <v>横浜市港南区東芹が谷11-16</v>
          </cell>
          <cell r="Y104" t="str">
            <v>-</v>
          </cell>
          <cell r="Z104" t="str">
            <v>T3020002019942</v>
          </cell>
        </row>
        <row r="105">
          <cell r="B105" t="str">
            <v>680</v>
          </cell>
          <cell r="C105">
            <v>68</v>
          </cell>
          <cell r="D105">
            <v>0</v>
          </cell>
          <cell r="E105" t="str">
            <v>1805I</v>
          </cell>
          <cell r="F105" t="str">
            <v>鋼製建具工事</v>
          </cell>
          <cell r="G105">
            <v>5</v>
          </cell>
          <cell r="H105" t="str">
            <v>A</v>
          </cell>
          <cell r="I105" t="str">
            <v>株式会社ワイジーオー</v>
          </cell>
          <cell r="J105" t="str">
            <v>高橋</v>
          </cell>
          <cell r="K105" t="str">
            <v>0463-35-2141</v>
          </cell>
          <cell r="L105" t="str">
            <v>平塚</v>
          </cell>
          <cell r="M105" t="str">
            <v>鋼製は実績なし</v>
          </cell>
          <cell r="N105" t="str">
            <v>OB客サッシ</v>
          </cell>
          <cell r="O105">
            <v>45084</v>
          </cell>
          <cell r="Q105" t="str">
            <v>I</v>
          </cell>
          <cell r="R105" t="str">
            <v>0463-35-2141</v>
          </cell>
          <cell r="V105" t="str">
            <v>251-0052</v>
          </cell>
          <cell r="W105" t="str">
            <v>神奈川県藤沢市藤沢484-1　藤沢アンバービル4階</v>
          </cell>
          <cell r="Y105" t="str">
            <v>（般-2）第013289号</v>
          </cell>
          <cell r="Z105" t="str">
            <v>T4021001037513</v>
          </cell>
        </row>
        <row r="106">
          <cell r="B106" t="str">
            <v>690</v>
          </cell>
          <cell r="C106">
            <v>69</v>
          </cell>
          <cell r="D106">
            <v>0</v>
          </cell>
          <cell r="E106" t="str">
            <v>1806P</v>
          </cell>
          <cell r="F106" t="str">
            <v>鋼製建具工事</v>
          </cell>
          <cell r="G106">
            <v>6</v>
          </cell>
          <cell r="H106" t="str">
            <v>A</v>
          </cell>
          <cell r="I106" t="str">
            <v>湘南開錠センター</v>
          </cell>
          <cell r="J106" t="str">
            <v>田邊</v>
          </cell>
          <cell r="K106" t="str">
            <v>090-9318-5333</v>
          </cell>
          <cell r="L106" t="str">
            <v>茅ケ崎</v>
          </cell>
          <cell r="M106" t="str">
            <v>ＩＤMP管理物件</v>
          </cell>
          <cell r="N106" t="str">
            <v>鍵</v>
          </cell>
          <cell r="O106" t="str">
            <v>R３,9,17</v>
          </cell>
          <cell r="Q106" t="str">
            <v>P</v>
          </cell>
          <cell r="R106" t="str">
            <v>090-9318-5333</v>
          </cell>
        </row>
        <row r="107">
          <cell r="B107" t="str">
            <v>700</v>
          </cell>
          <cell r="C107">
            <v>70</v>
          </cell>
          <cell r="D107">
            <v>0</v>
          </cell>
          <cell r="E107" t="str">
            <v>1807P</v>
          </cell>
          <cell r="F107" t="str">
            <v>鋼製建具工事</v>
          </cell>
          <cell r="G107">
            <v>7</v>
          </cell>
          <cell r="H107" t="str">
            <v>A</v>
          </cell>
          <cell r="I107" t="str">
            <v>ワールドロックス</v>
          </cell>
          <cell r="J107" t="str">
            <v>松尾</v>
          </cell>
          <cell r="K107" t="str">
            <v>080-5049-4556</v>
          </cell>
          <cell r="L107" t="str">
            <v>新百合ヶ丘</v>
          </cell>
          <cell r="M107" t="str">
            <v>フィールズ青葉台店案件</v>
          </cell>
          <cell r="N107" t="str">
            <v>鍵</v>
          </cell>
          <cell r="O107" t="str">
            <v>R３,9,23</v>
          </cell>
          <cell r="Q107" t="str">
            <v>P</v>
          </cell>
          <cell r="R107" t="str">
            <v>080-5049-4556</v>
          </cell>
        </row>
        <row r="108">
          <cell r="B108" t="str">
            <v>710</v>
          </cell>
          <cell r="C108">
            <v>71</v>
          </cell>
          <cell r="D108">
            <v>0</v>
          </cell>
          <cell r="E108" t="str">
            <v>1808I</v>
          </cell>
          <cell r="F108" t="str">
            <v>鋼製建具工事</v>
          </cell>
          <cell r="G108">
            <v>8</v>
          </cell>
          <cell r="H108" t="str">
            <v>Ｂ</v>
          </cell>
          <cell r="I108" t="str">
            <v>ナブコシステム株式会社</v>
          </cell>
          <cell r="J108" t="str">
            <v>早川</v>
          </cell>
          <cell r="K108" t="str">
            <v>022-783-8725</v>
          </cell>
          <cell r="L108" t="str">
            <v>全国</v>
          </cell>
          <cell r="M108" t="str">
            <v>AB各店舗</v>
          </cell>
          <cell r="N108" t="str">
            <v>自動ドア</v>
          </cell>
          <cell r="O108" t="str">
            <v>R３,7,12</v>
          </cell>
          <cell r="Q108" t="str">
            <v>I</v>
          </cell>
          <cell r="R108" t="str">
            <v>022-783-8725</v>
          </cell>
          <cell r="S108" t="str">
            <v>022-231-2725</v>
          </cell>
          <cell r="V108" t="str">
            <v>983-0039</v>
          </cell>
          <cell r="W108" t="str">
            <v>宮城県仙台市宮城野区新田東1-16-3</v>
          </cell>
        </row>
        <row r="109">
          <cell r="B109" t="str">
            <v>71</v>
          </cell>
          <cell r="C109">
            <v>71</v>
          </cell>
          <cell r="D109" t="str">
            <v/>
          </cell>
          <cell r="E109">
            <v>1809</v>
          </cell>
          <cell r="F109" t="str">
            <v>鋼製建具工事</v>
          </cell>
          <cell r="G109">
            <v>9</v>
          </cell>
          <cell r="R109">
            <v>0</v>
          </cell>
        </row>
        <row r="110">
          <cell r="B110" t="str">
            <v>720</v>
          </cell>
          <cell r="C110">
            <v>72</v>
          </cell>
          <cell r="D110">
            <v>0</v>
          </cell>
          <cell r="E110" t="str">
            <v>1901C</v>
          </cell>
          <cell r="F110" t="str">
            <v>ガラス工事</v>
          </cell>
          <cell r="G110">
            <v>1</v>
          </cell>
          <cell r="H110" t="str">
            <v>Ｂ</v>
          </cell>
          <cell r="I110" t="str">
            <v>ガラスのエイトマン</v>
          </cell>
          <cell r="J110" t="str">
            <v>小宮</v>
          </cell>
          <cell r="K110" t="str">
            <v>050-5577-3927</v>
          </cell>
          <cell r="L110" t="str">
            <v>全国各地</v>
          </cell>
          <cell r="M110" t="str">
            <v>TCかわさき事務所</v>
          </cell>
          <cell r="N110" t="str">
            <v>緊急対応　川崎担当小宮080-3300-0024</v>
          </cell>
          <cell r="O110" t="str">
            <v>R３,7,12</v>
          </cell>
          <cell r="Q110" t="str">
            <v>C</v>
          </cell>
          <cell r="R110" t="str">
            <v>050-5577-3927</v>
          </cell>
        </row>
        <row r="111">
          <cell r="B111" t="str">
            <v>730</v>
          </cell>
          <cell r="C111">
            <v>73</v>
          </cell>
          <cell r="D111">
            <v>0</v>
          </cell>
          <cell r="E111" t="str">
            <v>1902I</v>
          </cell>
          <cell r="F111" t="str">
            <v>ガラス工事</v>
          </cell>
          <cell r="G111">
            <v>2</v>
          </cell>
          <cell r="H111" t="str">
            <v>A</v>
          </cell>
          <cell r="I111" t="str">
            <v>株式会社ワイジーオー</v>
          </cell>
          <cell r="J111" t="str">
            <v>高橋</v>
          </cell>
          <cell r="K111" t="str">
            <v>0463-35-2141</v>
          </cell>
          <cell r="L111" t="str">
            <v>平塚</v>
          </cell>
          <cell r="M111" t="str">
            <v>五反田　松浦様</v>
          </cell>
          <cell r="N111" t="str">
            <v>OB客サッシがメイン</v>
          </cell>
          <cell r="O111">
            <v>45084</v>
          </cell>
          <cell r="Q111" t="str">
            <v>I</v>
          </cell>
          <cell r="R111" t="str">
            <v>0463-35-2141</v>
          </cell>
          <cell r="V111" t="str">
            <v>251-0052</v>
          </cell>
          <cell r="W111" t="str">
            <v>神奈川県藤沢市藤沢484-1　藤沢アンバービル4階</v>
          </cell>
          <cell r="Y111" t="str">
            <v>（般-2）第013289号</v>
          </cell>
          <cell r="Z111" t="str">
            <v>T4021001037513</v>
          </cell>
        </row>
        <row r="112">
          <cell r="B112" t="str">
            <v>740</v>
          </cell>
          <cell r="C112">
            <v>74</v>
          </cell>
          <cell r="D112">
            <v>0</v>
          </cell>
          <cell r="F112" t="str">
            <v>ガラス工事</v>
          </cell>
          <cell r="G112">
            <v>3</v>
          </cell>
          <cell r="H112" t="str">
            <v>B</v>
          </cell>
          <cell r="I112" t="str">
            <v>服部ガラス株式会社</v>
          </cell>
          <cell r="J112" t="str">
            <v>服部</v>
          </cell>
          <cell r="K112" t="str">
            <v>052-361-0838</v>
          </cell>
          <cell r="L112" t="str">
            <v>愛知</v>
          </cell>
          <cell r="M112" t="str">
            <v>ガラス・サッシ</v>
          </cell>
          <cell r="O112">
            <v>45203</v>
          </cell>
          <cell r="P112">
            <v>45203</v>
          </cell>
          <cell r="Q112" t="str">
            <v>C</v>
          </cell>
          <cell r="R112" t="str">
            <v>052-361-0838</v>
          </cell>
          <cell r="S112" t="str">
            <v>052-361-1639</v>
          </cell>
          <cell r="T112" t="str">
            <v>hattori-g@movie.ocn.ne.jp</v>
          </cell>
          <cell r="V112" t="str">
            <v>454-0024</v>
          </cell>
          <cell r="W112" t="str">
            <v>愛知県名古屋市中川区柳島町2-17</v>
          </cell>
          <cell r="X112">
            <v>23301930430122</v>
          </cell>
          <cell r="Y112" t="str">
            <v>愛知県知事許可　第019793号</v>
          </cell>
          <cell r="Z112" t="str">
            <v>T2180001020630</v>
          </cell>
        </row>
        <row r="113">
          <cell r="B113" t="str">
            <v>74</v>
          </cell>
          <cell r="C113">
            <v>74</v>
          </cell>
          <cell r="D113" t="str">
            <v/>
          </cell>
          <cell r="F113" t="str">
            <v>塗装工事</v>
          </cell>
          <cell r="G113">
            <v>1</v>
          </cell>
          <cell r="R113">
            <v>0</v>
          </cell>
        </row>
        <row r="114">
          <cell r="B114" t="str">
            <v>750</v>
          </cell>
          <cell r="C114">
            <v>75</v>
          </cell>
          <cell r="D114">
            <v>0</v>
          </cell>
          <cell r="E114" t="str">
            <v>2002I</v>
          </cell>
          <cell r="F114" t="str">
            <v>塗装工事</v>
          </cell>
          <cell r="G114">
            <v>2</v>
          </cell>
          <cell r="H114" t="str">
            <v>A</v>
          </cell>
          <cell r="I114" t="str">
            <v>株式会社エムビーエス：西東京支店</v>
          </cell>
          <cell r="J114" t="str">
            <v>中込</v>
          </cell>
          <cell r="K114" t="str">
            <v>042-724-6221</v>
          </cell>
          <cell r="L114" t="str">
            <v>町田</v>
          </cell>
          <cell r="M114" t="str">
            <v>OB客品田邸</v>
          </cell>
          <cell r="N114" t="str">
            <v>OB客リフォーム全般＊メインが塗装、防水工事</v>
          </cell>
          <cell r="O114">
            <v>45084</v>
          </cell>
          <cell r="Q114" t="str">
            <v>I</v>
          </cell>
          <cell r="R114" t="str">
            <v>042-724-6221</v>
          </cell>
          <cell r="S114" t="str">
            <v>042-724-6222</v>
          </cell>
          <cell r="T114" t="str">
            <v>kitago.kenji@homemakeup.co.jp</v>
          </cell>
          <cell r="U114" t="str">
            <v>北郷</v>
          </cell>
          <cell r="V114" t="str">
            <v>194-0013</v>
          </cell>
          <cell r="W114" t="str">
            <v>東京都町田市原町田２丁目２番13号 キョーワ町田ビル４F</v>
          </cell>
          <cell r="Y114" t="str">
            <v>（般・特-3）第022629号</v>
          </cell>
          <cell r="Z114" t="str">
            <v>T9250001004074</v>
          </cell>
        </row>
        <row r="115">
          <cell r="B115" t="str">
            <v>760</v>
          </cell>
          <cell r="C115">
            <v>76</v>
          </cell>
          <cell r="D115">
            <v>0</v>
          </cell>
          <cell r="E115" t="str">
            <v>2003I</v>
          </cell>
          <cell r="F115" t="str">
            <v>塗装工事</v>
          </cell>
          <cell r="G115">
            <v>3</v>
          </cell>
          <cell r="H115" t="str">
            <v>B</v>
          </cell>
          <cell r="I115" t="str">
            <v>ネクストリノベーション</v>
          </cell>
          <cell r="J115" t="str">
            <v>小山</v>
          </cell>
          <cell r="K115" t="str">
            <v>090-1459-1565</v>
          </cell>
          <cell r="L115" t="str">
            <v>横浜市</v>
          </cell>
          <cell r="M115" t="str">
            <v>エスカル向ヶ丘</v>
          </cell>
          <cell r="N115" t="str">
            <v>メインが塗装、リフォーム全般も対応可</v>
          </cell>
          <cell r="O115">
            <v>45084</v>
          </cell>
          <cell r="Q115" t="str">
            <v>I</v>
          </cell>
          <cell r="R115" t="str">
            <v>090-1459-1565</v>
          </cell>
          <cell r="S115" t="str">
            <v>045-298-8922</v>
          </cell>
          <cell r="T115" t="str">
            <v>nextrenovation.yokohama@gmail.com</v>
          </cell>
          <cell r="V115" t="str">
            <v>246-0034</v>
          </cell>
          <cell r="W115" t="str">
            <v>横浜市瀬谷区南瀬谷1-55-14</v>
          </cell>
          <cell r="Y115" t="str">
            <v>-</v>
          </cell>
          <cell r="Z115" t="str">
            <v>T9810317153317</v>
          </cell>
        </row>
        <row r="116">
          <cell r="B116" t="str">
            <v>770</v>
          </cell>
          <cell r="C116">
            <v>77</v>
          </cell>
          <cell r="D116">
            <v>0</v>
          </cell>
          <cell r="E116" t="str">
            <v>2004I</v>
          </cell>
          <cell r="F116" t="str">
            <v>塗装工事</v>
          </cell>
          <cell r="G116">
            <v>4</v>
          </cell>
          <cell r="H116" t="str">
            <v>B</v>
          </cell>
          <cell r="I116" t="str">
            <v>テクノプラス株式会社</v>
          </cell>
          <cell r="J116" t="str">
            <v>佐々木</v>
          </cell>
          <cell r="K116" t="str">
            <v>045-442-1717</v>
          </cell>
          <cell r="L116" t="str">
            <v>横浜市</v>
          </cell>
          <cell r="O116">
            <v>44629</v>
          </cell>
          <cell r="P116">
            <v>44629</v>
          </cell>
          <cell r="Q116" t="str">
            <v>I</v>
          </cell>
          <cell r="R116" t="str">
            <v>045-442-1717</v>
          </cell>
          <cell r="S116" t="str">
            <v>045-922-3896</v>
          </cell>
          <cell r="T116" t="str">
            <v>sasaki@techpla.co.jp</v>
          </cell>
          <cell r="V116" t="str">
            <v>246-0008</v>
          </cell>
          <cell r="W116" t="str">
            <v>神奈川県横浜市瀬谷区五貫目町25-24</v>
          </cell>
          <cell r="Y116" t="str">
            <v>（般-30）第067727号</v>
          </cell>
          <cell r="Z116" t="str">
            <v>T9020002001416</v>
          </cell>
        </row>
        <row r="117">
          <cell r="B117" t="str">
            <v>780</v>
          </cell>
          <cell r="C117">
            <v>78</v>
          </cell>
          <cell r="D117">
            <v>0</v>
          </cell>
          <cell r="E117" t="str">
            <v>2005C</v>
          </cell>
          <cell r="F117" t="str">
            <v>塗装工事</v>
          </cell>
          <cell r="G117">
            <v>5</v>
          </cell>
          <cell r="H117" t="str">
            <v>Ｂ</v>
          </cell>
          <cell r="I117" t="str">
            <v>株式会社染めＱテクノロジィ</v>
          </cell>
          <cell r="J117" t="str">
            <v>秋津</v>
          </cell>
          <cell r="K117" t="str">
            <v>044-874-1900</v>
          </cell>
          <cell r="L117" t="str">
            <v>川崎市</v>
          </cell>
          <cell r="N117" t="str">
            <v>IAGの業務提携先</v>
          </cell>
          <cell r="O117">
            <v>44389</v>
          </cell>
          <cell r="Q117" t="str">
            <v>C</v>
          </cell>
          <cell r="R117" t="str">
            <v>044-874-1900</v>
          </cell>
          <cell r="S117" t="str">
            <v>044-874-1909</v>
          </cell>
          <cell r="T117" t="str">
            <v>m.uchida@somayq.com</v>
          </cell>
          <cell r="U117" t="str">
            <v>内田</v>
          </cell>
          <cell r="V117" t="str">
            <v>210-0002</v>
          </cell>
          <cell r="W117" t="str">
            <v>神奈川県川崎市川崎区榎町1-1川崎センタービル301</v>
          </cell>
          <cell r="X117" t="str">
            <v>81-05600557000</v>
          </cell>
          <cell r="Y117" t="str">
            <v>-</v>
          </cell>
          <cell r="Z117" t="str">
            <v>T8030001032065</v>
          </cell>
        </row>
        <row r="118">
          <cell r="B118" t="str">
            <v>790</v>
          </cell>
          <cell r="C118">
            <v>79</v>
          </cell>
          <cell r="D118">
            <v>0</v>
          </cell>
          <cell r="E118" t="str">
            <v>2006I</v>
          </cell>
          <cell r="F118" t="str">
            <v>塗装工事</v>
          </cell>
          <cell r="G118">
            <v>6</v>
          </cell>
          <cell r="H118" t="str">
            <v>B</v>
          </cell>
          <cell r="I118" t="str">
            <v>株式会社アリマ</v>
          </cell>
          <cell r="J118" t="str">
            <v>有馬</v>
          </cell>
          <cell r="K118" t="str">
            <v>045-824-5551</v>
          </cell>
          <cell r="L118" t="str">
            <v>横浜</v>
          </cell>
          <cell r="N118" t="str">
            <v>マンション・ビル大規模修繕工事</v>
          </cell>
          <cell r="O118">
            <v>45084</v>
          </cell>
          <cell r="P118">
            <v>44862</v>
          </cell>
          <cell r="Q118" t="str">
            <v>I</v>
          </cell>
          <cell r="R118" t="str">
            <v>045-824-5551</v>
          </cell>
          <cell r="S118" t="str">
            <v>045-824-5552</v>
          </cell>
          <cell r="T118" t="str">
            <v>to-arima@re-arima.jp</v>
          </cell>
          <cell r="V118" t="str">
            <v>244-0802</v>
          </cell>
          <cell r="W118" t="str">
            <v>神奈川県横浜市戸塚区平戸３－１２－５</v>
          </cell>
          <cell r="X118" t="str">
            <v>14-303615878000</v>
          </cell>
          <cell r="Y118" t="str">
            <v>神奈川県知事許可　第060842号</v>
          </cell>
          <cell r="Z118" t="str">
            <v>T1020001042484</v>
          </cell>
        </row>
        <row r="119">
          <cell r="B119" t="str">
            <v>800</v>
          </cell>
          <cell r="C119">
            <v>80</v>
          </cell>
          <cell r="D119">
            <v>0</v>
          </cell>
          <cell r="E119" t="str">
            <v>2101C</v>
          </cell>
          <cell r="F119" t="str">
            <v>内装工事</v>
          </cell>
          <cell r="G119">
            <v>1</v>
          </cell>
          <cell r="H119" t="str">
            <v>B</v>
          </cell>
          <cell r="I119" t="str">
            <v>株式会社エイジゲート</v>
          </cell>
          <cell r="J119" t="str">
            <v>山田社長</v>
          </cell>
          <cell r="K119" t="str">
            <v>090-7283-3811</v>
          </cell>
          <cell r="L119" t="str">
            <v>相模原</v>
          </cell>
          <cell r="M119" t="str">
            <v>動物病院内外装一式</v>
          </cell>
          <cell r="N119" t="str">
            <v>こちらが本業</v>
          </cell>
          <cell r="O119">
            <v>45084</v>
          </cell>
          <cell r="Q119" t="str">
            <v>C</v>
          </cell>
          <cell r="R119" t="str">
            <v>042-755-0485</v>
          </cell>
          <cell r="S119" t="str">
            <v>042-753-3655</v>
          </cell>
          <cell r="T119" t="str">
            <v>s-yamada@age-gate.co.jp</v>
          </cell>
          <cell r="V119" t="str">
            <v>252-0239</v>
          </cell>
          <cell r="W119" t="str">
            <v>神奈川県相模原市中央区中央5-11-20</v>
          </cell>
          <cell r="Y119" t="str">
            <v>内・具（般-2）第047030号</v>
          </cell>
          <cell r="Z119" t="str">
            <v>T8021001047599</v>
          </cell>
        </row>
        <row r="120">
          <cell r="B120" t="str">
            <v>810</v>
          </cell>
          <cell r="C120">
            <v>81</v>
          </cell>
          <cell r="D120">
            <v>0</v>
          </cell>
          <cell r="E120" t="str">
            <v>2102C</v>
          </cell>
          <cell r="F120" t="str">
            <v>内装工事</v>
          </cell>
          <cell r="G120">
            <v>2</v>
          </cell>
          <cell r="H120" t="str">
            <v>A</v>
          </cell>
          <cell r="I120" t="str">
            <v>ライド株式会社</v>
          </cell>
          <cell r="J120" t="str">
            <v>土屋社長</v>
          </cell>
          <cell r="K120" t="str">
            <v>080-6850-0999</v>
          </cell>
          <cell r="L120" t="str">
            <v>厚木</v>
          </cell>
          <cell r="N120" t="str">
            <v>内装一式　IA小熊社長紹介</v>
          </cell>
          <cell r="O120" t="str">
            <v>R３,7,12</v>
          </cell>
          <cell r="Q120" t="str">
            <v>C</v>
          </cell>
          <cell r="R120" t="str">
            <v>080-6850-0999</v>
          </cell>
          <cell r="V120" t="str">
            <v>243-0218</v>
          </cell>
          <cell r="W120" t="str">
            <v>神奈川県厚木市飯山南1丁目11番24号</v>
          </cell>
        </row>
        <row r="121">
          <cell r="B121" t="str">
            <v>820</v>
          </cell>
          <cell r="C121">
            <v>82</v>
          </cell>
          <cell r="D121">
            <v>0</v>
          </cell>
          <cell r="E121" t="str">
            <v>2103C</v>
          </cell>
          <cell r="F121" t="str">
            <v>内装工事</v>
          </cell>
          <cell r="G121">
            <v>3</v>
          </cell>
          <cell r="H121" t="str">
            <v>Ｂ</v>
          </cell>
          <cell r="I121" t="str">
            <v>株式会社成美</v>
          </cell>
          <cell r="J121" t="str">
            <v>海野</v>
          </cell>
          <cell r="K121" t="str">
            <v>03-5449-7221</v>
          </cell>
          <cell r="L121" t="str">
            <v>品川</v>
          </cell>
          <cell r="M121" t="str">
            <v>松乃屋　内外装</v>
          </cell>
          <cell r="N121" t="str">
            <v>内装一式　</v>
          </cell>
          <cell r="O121" t="str">
            <v>R３,7,12</v>
          </cell>
          <cell r="Q121" t="str">
            <v>C</v>
          </cell>
          <cell r="R121" t="str">
            <v>03-5449-7221</v>
          </cell>
        </row>
        <row r="122">
          <cell r="B122" t="str">
            <v>830</v>
          </cell>
          <cell r="C122">
            <v>83</v>
          </cell>
          <cell r="D122">
            <v>0</v>
          </cell>
          <cell r="E122" t="str">
            <v>2104C</v>
          </cell>
          <cell r="F122" t="str">
            <v>内装工事</v>
          </cell>
          <cell r="G122">
            <v>4</v>
          </cell>
          <cell r="H122" t="str">
            <v>Ｂ</v>
          </cell>
          <cell r="I122" t="str">
            <v>株式会社バロック</v>
          </cell>
          <cell r="J122" t="str">
            <v>津越</v>
          </cell>
          <cell r="K122" t="str">
            <v>03-3496-1711</v>
          </cell>
          <cell r="L122" t="str">
            <v>渋谷</v>
          </cell>
          <cell r="M122" t="str">
            <v>AC横浜</v>
          </cell>
          <cell r="N122" t="str">
            <v>装飾系内装</v>
          </cell>
          <cell r="O122" t="str">
            <v>R３,7,12</v>
          </cell>
          <cell r="Q122" t="str">
            <v>C</v>
          </cell>
          <cell r="R122" t="str">
            <v>03-3496-1711</v>
          </cell>
        </row>
        <row r="123">
          <cell r="B123" t="str">
            <v>840</v>
          </cell>
          <cell r="C123">
            <v>84</v>
          </cell>
          <cell r="D123">
            <v>0</v>
          </cell>
          <cell r="E123" t="str">
            <v>2105C</v>
          </cell>
          <cell r="F123" t="str">
            <v>内装工事</v>
          </cell>
          <cell r="G123">
            <v>5</v>
          </cell>
          <cell r="H123" t="str">
            <v>Ｂ</v>
          </cell>
          <cell r="I123" t="str">
            <v>株式会社ベネフィットライン</v>
          </cell>
          <cell r="J123" t="str">
            <v>高橋</v>
          </cell>
          <cell r="K123" t="str">
            <v>03-6451-0609</v>
          </cell>
          <cell r="L123" t="str">
            <v>高橋</v>
          </cell>
          <cell r="M123" t="str">
            <v>賛否両論</v>
          </cell>
          <cell r="N123" t="str">
            <v>装飾系内外装工事一式</v>
          </cell>
          <cell r="O123" t="str">
            <v>R３,7,12</v>
          </cell>
          <cell r="Q123" t="str">
            <v>C</v>
          </cell>
          <cell r="R123" t="str">
            <v>03-6451-0609</v>
          </cell>
        </row>
        <row r="124">
          <cell r="B124" t="str">
            <v>850</v>
          </cell>
          <cell r="C124">
            <v>85</v>
          </cell>
          <cell r="D124">
            <v>0</v>
          </cell>
          <cell r="E124" t="str">
            <v>2106C</v>
          </cell>
          <cell r="F124" t="str">
            <v>内装工事</v>
          </cell>
          <cell r="G124">
            <v>6</v>
          </cell>
          <cell r="H124" t="str">
            <v>Ｂ</v>
          </cell>
          <cell r="I124" t="str">
            <v>ウチダエスコ株式会社</v>
          </cell>
          <cell r="J124" t="str">
            <v>須永</v>
          </cell>
          <cell r="K124" t="str">
            <v>03-5639-2263</v>
          </cell>
          <cell r="L124" t="str">
            <v>全国各地</v>
          </cell>
          <cell r="M124" t="str">
            <v>臼井ビル</v>
          </cell>
          <cell r="N124" t="str">
            <v>事務所系現状回復</v>
          </cell>
          <cell r="O124" t="str">
            <v>R３,7,12</v>
          </cell>
          <cell r="Q124" t="str">
            <v>C</v>
          </cell>
          <cell r="R124" t="str">
            <v>03-5639-2263</v>
          </cell>
        </row>
        <row r="125">
          <cell r="B125" t="str">
            <v>860</v>
          </cell>
          <cell r="C125">
            <v>86</v>
          </cell>
          <cell r="D125">
            <v>0</v>
          </cell>
          <cell r="E125" t="str">
            <v>2107C</v>
          </cell>
          <cell r="F125" t="str">
            <v>内装工事</v>
          </cell>
          <cell r="G125">
            <v>7</v>
          </cell>
          <cell r="H125" t="str">
            <v>Ｂ</v>
          </cell>
          <cell r="I125" t="str">
            <v>インテリアクラフト</v>
          </cell>
          <cell r="J125" t="str">
            <v>渡邉</v>
          </cell>
          <cell r="K125" t="str">
            <v>070-4476-8437</v>
          </cell>
          <cell r="L125" t="str">
            <v>多摩</v>
          </cell>
          <cell r="M125" t="str">
            <v>藤沢柄沢バリカー修繕</v>
          </cell>
          <cell r="N125" t="str">
            <v>内外装一式（小規模工事向き）</v>
          </cell>
          <cell r="O125" t="str">
            <v>R３,7,12</v>
          </cell>
          <cell r="Q125" t="str">
            <v>C</v>
          </cell>
          <cell r="R125" t="str">
            <v>070-4476-8437</v>
          </cell>
        </row>
        <row r="126">
          <cell r="B126" t="str">
            <v>870</v>
          </cell>
          <cell r="C126">
            <v>87</v>
          </cell>
          <cell r="D126">
            <v>0</v>
          </cell>
          <cell r="E126" t="str">
            <v>2108I</v>
          </cell>
          <cell r="F126" t="str">
            <v>内装工事</v>
          </cell>
          <cell r="G126">
            <v>8</v>
          </cell>
          <cell r="H126" t="str">
            <v>A</v>
          </cell>
          <cell r="I126" t="str">
            <v>株式会社アライズ</v>
          </cell>
          <cell r="J126" t="str">
            <v>今岡</v>
          </cell>
          <cell r="K126" t="str">
            <v>070-3660-7218</v>
          </cell>
          <cell r="L126" t="str">
            <v>横浜市</v>
          </cell>
          <cell r="M126" t="str">
            <v>梶ヶ谷:荒木様邸</v>
          </cell>
          <cell r="N126" t="str">
            <v>OB客リフォーム全般</v>
          </cell>
          <cell r="O126">
            <v>45084</v>
          </cell>
          <cell r="Q126" t="str">
            <v>I</v>
          </cell>
          <cell r="R126" t="str">
            <v>045-873-3855</v>
          </cell>
          <cell r="S126" t="str">
            <v>045-873-3855</v>
          </cell>
          <cell r="T126" t="str">
            <v>imaoka.arise1969@ozzio.jp</v>
          </cell>
          <cell r="V126" t="str">
            <v>245-0009</v>
          </cell>
          <cell r="W126" t="str">
            <v>神奈川県横浜市泉区新橋町1298-4</v>
          </cell>
          <cell r="Y126" t="str">
            <v>神奈川県知事　第90134号</v>
          </cell>
          <cell r="Z126" t="str">
            <v>T9020001118426</v>
          </cell>
        </row>
        <row r="127">
          <cell r="B127" t="str">
            <v>880</v>
          </cell>
          <cell r="C127">
            <v>88</v>
          </cell>
          <cell r="D127">
            <v>0</v>
          </cell>
          <cell r="E127" t="str">
            <v>2109I</v>
          </cell>
          <cell r="F127" t="str">
            <v>内装工事</v>
          </cell>
          <cell r="G127">
            <v>9</v>
          </cell>
          <cell r="H127" t="str">
            <v>A</v>
          </cell>
          <cell r="I127" t="str">
            <v>基(もとい)</v>
          </cell>
          <cell r="J127" t="str">
            <v>高橋</v>
          </cell>
          <cell r="K127" t="str">
            <v>045-517-6251</v>
          </cell>
          <cell r="L127" t="str">
            <v>横浜市</v>
          </cell>
          <cell r="M127" t="str">
            <v>白百合戸建</v>
          </cell>
          <cell r="N127" t="str">
            <v>OB客リフォーム全般</v>
          </cell>
          <cell r="O127" t="str">
            <v>R.3.9.23</v>
          </cell>
          <cell r="Q127" t="str">
            <v>I</v>
          </cell>
          <cell r="R127" t="str">
            <v>045-517-6251</v>
          </cell>
        </row>
        <row r="128">
          <cell r="B128" t="str">
            <v>890</v>
          </cell>
          <cell r="C128">
            <v>89</v>
          </cell>
          <cell r="D128">
            <v>0</v>
          </cell>
          <cell r="E128" t="str">
            <v>2110I</v>
          </cell>
          <cell r="F128" t="str">
            <v>内装工事</v>
          </cell>
          <cell r="G128">
            <v>10</v>
          </cell>
          <cell r="H128" t="str">
            <v>A</v>
          </cell>
          <cell r="I128" t="str">
            <v>株式会社トーエイ</v>
          </cell>
          <cell r="J128" t="str">
            <v>杉内</v>
          </cell>
          <cell r="K128" t="str">
            <v>046-256-3401</v>
          </cell>
          <cell r="L128" t="str">
            <v>座間市</v>
          </cell>
          <cell r="M128" t="str">
            <v>三鷹ステラテラス</v>
          </cell>
          <cell r="N128" t="str">
            <v>OB客クロス</v>
          </cell>
          <cell r="O128" t="str">
            <v>R.3.9.23</v>
          </cell>
          <cell r="Q128" t="str">
            <v>I</v>
          </cell>
          <cell r="R128" t="str">
            <v>046-256-3401</v>
          </cell>
        </row>
        <row r="129">
          <cell r="B129" t="str">
            <v>900</v>
          </cell>
          <cell r="C129">
            <v>90</v>
          </cell>
          <cell r="D129">
            <v>0</v>
          </cell>
          <cell r="E129" t="str">
            <v>2111I</v>
          </cell>
          <cell r="F129" t="str">
            <v>内装工事</v>
          </cell>
          <cell r="G129">
            <v>11</v>
          </cell>
          <cell r="H129" t="str">
            <v>B</v>
          </cell>
          <cell r="I129" t="str">
            <v>有限会社カネダ内装</v>
          </cell>
          <cell r="J129" t="str">
            <v>金田</v>
          </cell>
          <cell r="K129" t="str">
            <v>045-845-5569</v>
          </cell>
          <cell r="L129" t="str">
            <v>横浜市</v>
          </cell>
          <cell r="M129" t="str">
            <v>実績なし</v>
          </cell>
          <cell r="N129" t="str">
            <v>OB客クロス</v>
          </cell>
          <cell r="O129" t="str">
            <v>R３,9,23</v>
          </cell>
          <cell r="Q129" t="str">
            <v>I</v>
          </cell>
          <cell r="R129" t="str">
            <v>045-845-5569</v>
          </cell>
        </row>
        <row r="130">
          <cell r="B130" t="str">
            <v>910</v>
          </cell>
          <cell r="C130">
            <v>91</v>
          </cell>
          <cell r="D130">
            <v>0</v>
          </cell>
          <cell r="E130" t="str">
            <v>2112I</v>
          </cell>
          <cell r="F130" t="str">
            <v>内装工事</v>
          </cell>
          <cell r="G130">
            <v>12</v>
          </cell>
          <cell r="H130" t="str">
            <v>A</v>
          </cell>
          <cell r="I130" t="str">
            <v>インテリア和久井</v>
          </cell>
          <cell r="J130" t="str">
            <v>和久井</v>
          </cell>
          <cell r="K130" t="str">
            <v>045-951-2185</v>
          </cell>
          <cell r="L130" t="str">
            <v>横浜市</v>
          </cell>
          <cell r="M130" t="str">
            <v>金沢区畔田邸</v>
          </cell>
          <cell r="N130" t="str">
            <v>クロス、長尺</v>
          </cell>
          <cell r="O130">
            <v>44908</v>
          </cell>
          <cell r="Q130" t="str">
            <v>I</v>
          </cell>
          <cell r="R130" t="str">
            <v>045-951-2185</v>
          </cell>
        </row>
        <row r="131">
          <cell r="B131" t="str">
            <v>920</v>
          </cell>
          <cell r="C131">
            <v>92</v>
          </cell>
          <cell r="D131">
            <v>0</v>
          </cell>
          <cell r="E131" t="str">
            <v>2113P</v>
          </cell>
          <cell r="F131" t="str">
            <v>内装工事</v>
          </cell>
          <cell r="G131">
            <v>13</v>
          </cell>
          <cell r="H131" t="str">
            <v>A</v>
          </cell>
          <cell r="I131" t="str">
            <v>㈱ウエッジホーム</v>
          </cell>
          <cell r="J131" t="str">
            <v>西村</v>
          </cell>
          <cell r="K131" t="str">
            <v>０４５－８２０－４６６６</v>
          </cell>
          <cell r="L131" t="str">
            <v>横浜市</v>
          </cell>
          <cell r="M131" t="str">
            <v>IDMP管理物件</v>
          </cell>
          <cell r="N131" t="str">
            <v>対応〇　原状回復工事メイン</v>
          </cell>
          <cell r="O131" t="str">
            <v>R３,9,17</v>
          </cell>
          <cell r="Q131" t="str">
            <v>P</v>
          </cell>
          <cell r="R131" t="str">
            <v>０４５－８２０－４６６６</v>
          </cell>
        </row>
        <row r="132">
          <cell r="B132" t="str">
            <v>930</v>
          </cell>
          <cell r="C132">
            <v>93</v>
          </cell>
          <cell r="D132">
            <v>0</v>
          </cell>
          <cell r="E132" t="str">
            <v>2114P</v>
          </cell>
          <cell r="F132" t="str">
            <v>内装工事</v>
          </cell>
          <cell r="G132">
            <v>14</v>
          </cell>
          <cell r="H132" t="str">
            <v>A</v>
          </cell>
          <cell r="I132" t="str">
            <v>㈱ハウスクリニック</v>
          </cell>
          <cell r="N132" t="str">
            <v>下記支店I原状回復工事メイン</v>
          </cell>
          <cell r="O132" t="str">
            <v>R３,9,23</v>
          </cell>
          <cell r="Q132" t="str">
            <v>P</v>
          </cell>
          <cell r="R132">
            <v>0</v>
          </cell>
        </row>
        <row r="133">
          <cell r="B133" t="str">
            <v>940</v>
          </cell>
          <cell r="C133">
            <v>94</v>
          </cell>
          <cell r="D133">
            <v>0</v>
          </cell>
          <cell r="E133" t="str">
            <v>2115P</v>
          </cell>
          <cell r="F133" t="str">
            <v>内装工事</v>
          </cell>
          <cell r="G133">
            <v>15</v>
          </cell>
          <cell r="H133" t="str">
            <v>A</v>
          </cell>
          <cell r="I133" t="str">
            <v>　　（首都圏西センター）</v>
          </cell>
          <cell r="J133" t="str">
            <v>保科</v>
          </cell>
          <cell r="K133" t="str">
            <v>042-655-0131</v>
          </cell>
          <cell r="L133" t="str">
            <v>八王子</v>
          </cell>
          <cell r="M133" t="str">
            <v>ＩＤMP管理物件</v>
          </cell>
          <cell r="N133" t="str">
            <v>退去立会可</v>
          </cell>
          <cell r="O133" t="str">
            <v>R３,9,23</v>
          </cell>
          <cell r="Q133" t="str">
            <v>P</v>
          </cell>
          <cell r="R133" t="str">
            <v>042-655-0131</v>
          </cell>
        </row>
        <row r="134">
          <cell r="B134" t="str">
            <v>950</v>
          </cell>
          <cell r="C134">
            <v>95</v>
          </cell>
          <cell r="D134">
            <v>0</v>
          </cell>
          <cell r="E134" t="str">
            <v>2116P</v>
          </cell>
          <cell r="F134" t="str">
            <v>内装工事</v>
          </cell>
          <cell r="G134">
            <v>16</v>
          </cell>
          <cell r="H134" t="str">
            <v>A</v>
          </cell>
          <cell r="I134" t="str">
            <v>（町田センター）</v>
          </cell>
          <cell r="J134" t="str">
            <v>山本</v>
          </cell>
          <cell r="K134" t="str">
            <v>042-656-8011</v>
          </cell>
          <cell r="L134" t="str">
            <v>八王子</v>
          </cell>
          <cell r="M134" t="str">
            <v>ＩＤMP管理物件</v>
          </cell>
          <cell r="N134" t="str">
            <v>退去立会可</v>
          </cell>
          <cell r="O134" t="str">
            <v>R３,9,23</v>
          </cell>
          <cell r="Q134" t="str">
            <v>P</v>
          </cell>
          <cell r="R134" t="str">
            <v>042-656-8011</v>
          </cell>
        </row>
        <row r="135">
          <cell r="B135" t="str">
            <v>960</v>
          </cell>
          <cell r="C135">
            <v>96</v>
          </cell>
          <cell r="D135">
            <v>0</v>
          </cell>
          <cell r="E135" t="str">
            <v>2117P</v>
          </cell>
          <cell r="F135" t="str">
            <v>内装工事</v>
          </cell>
          <cell r="G135">
            <v>17</v>
          </cell>
          <cell r="H135" t="str">
            <v>A</v>
          </cell>
          <cell r="I135" t="str">
            <v>　（横浜西センター）</v>
          </cell>
          <cell r="J135" t="str">
            <v>永島</v>
          </cell>
          <cell r="K135" t="str">
            <v>045-489-9652</v>
          </cell>
          <cell r="L135" t="str">
            <v>瀬谷</v>
          </cell>
          <cell r="M135" t="str">
            <v>ＩＤMP管理物件</v>
          </cell>
          <cell r="N135" t="str">
            <v>退去立会可</v>
          </cell>
          <cell r="O135" t="str">
            <v>R３,9,23</v>
          </cell>
          <cell r="Q135" t="str">
            <v>P</v>
          </cell>
          <cell r="R135" t="str">
            <v>045-489-9652</v>
          </cell>
        </row>
        <row r="136">
          <cell r="B136" t="str">
            <v>970</v>
          </cell>
          <cell r="C136">
            <v>97</v>
          </cell>
          <cell r="D136">
            <v>0</v>
          </cell>
          <cell r="E136" t="str">
            <v>2118P</v>
          </cell>
          <cell r="F136" t="str">
            <v>内装工事</v>
          </cell>
          <cell r="G136">
            <v>18</v>
          </cell>
          <cell r="H136" t="str">
            <v>A</v>
          </cell>
          <cell r="I136" t="str">
            <v>　　（仙台中央センター）</v>
          </cell>
          <cell r="J136" t="str">
            <v>床鍋</v>
          </cell>
          <cell r="K136" t="str">
            <v>022-347-3771</v>
          </cell>
          <cell r="L136" t="str">
            <v>仙台</v>
          </cell>
          <cell r="M136" t="str">
            <v>ＩＤMP管理物件</v>
          </cell>
          <cell r="N136" t="str">
            <v>退去立会可</v>
          </cell>
          <cell r="O136" t="str">
            <v>R３,9,23</v>
          </cell>
          <cell r="Q136" t="str">
            <v>P</v>
          </cell>
          <cell r="R136" t="str">
            <v>022-347-3771</v>
          </cell>
        </row>
        <row r="137">
          <cell r="B137" t="str">
            <v>980</v>
          </cell>
          <cell r="C137">
            <v>98</v>
          </cell>
          <cell r="D137">
            <v>0</v>
          </cell>
          <cell r="E137" t="str">
            <v>2119P</v>
          </cell>
          <cell r="F137" t="str">
            <v>内装工事</v>
          </cell>
          <cell r="G137">
            <v>19</v>
          </cell>
          <cell r="H137" t="str">
            <v>B</v>
          </cell>
          <cell r="I137" t="str">
            <v>(有)アートコンセプト</v>
          </cell>
          <cell r="J137" t="str">
            <v>菊池</v>
          </cell>
          <cell r="K137" t="str">
            <v>070-3845-4760</v>
          </cell>
          <cell r="L137" t="str">
            <v>高田馬場</v>
          </cell>
          <cell r="M137" t="str">
            <v>ＩＤMP管理物件</v>
          </cell>
          <cell r="N137" t="str">
            <v>退去立会可</v>
          </cell>
          <cell r="O137" t="str">
            <v>R３,9,23</v>
          </cell>
          <cell r="Q137" t="str">
            <v>P</v>
          </cell>
          <cell r="R137" t="str">
            <v>070-3845-4760</v>
          </cell>
        </row>
        <row r="138">
          <cell r="B138" t="str">
            <v>990</v>
          </cell>
          <cell r="C138">
            <v>99</v>
          </cell>
          <cell r="D138">
            <v>0</v>
          </cell>
          <cell r="E138" t="str">
            <v>2120P</v>
          </cell>
          <cell r="F138" t="str">
            <v>内装工事</v>
          </cell>
          <cell r="G138">
            <v>20</v>
          </cell>
          <cell r="H138" t="str">
            <v>B</v>
          </cell>
          <cell r="I138" t="str">
            <v>メディアネットワーク</v>
          </cell>
          <cell r="J138" t="str">
            <v>橋本</v>
          </cell>
          <cell r="K138" t="str">
            <v>0466-50-0820</v>
          </cell>
          <cell r="L138" t="str">
            <v>藤沢</v>
          </cell>
          <cell r="M138" t="str">
            <v>ＩＤMP管理物件</v>
          </cell>
          <cell r="N138" t="str">
            <v>原状回復メイン</v>
          </cell>
          <cell r="O138" t="str">
            <v>R３,9,23</v>
          </cell>
          <cell r="Q138" t="str">
            <v>P</v>
          </cell>
          <cell r="R138" t="str">
            <v>0466-50-0820</v>
          </cell>
        </row>
        <row r="139">
          <cell r="B139" t="str">
            <v>1000</v>
          </cell>
          <cell r="C139">
            <v>100</v>
          </cell>
          <cell r="D139">
            <v>0</v>
          </cell>
          <cell r="E139" t="str">
            <v>2121P</v>
          </cell>
          <cell r="F139" t="str">
            <v>内装工事</v>
          </cell>
          <cell r="G139">
            <v>21</v>
          </cell>
          <cell r="H139" t="str">
            <v>B</v>
          </cell>
          <cell r="I139" t="str">
            <v>クリート</v>
          </cell>
          <cell r="J139" t="str">
            <v>齊藤</v>
          </cell>
          <cell r="K139" t="str">
            <v>080-3476-1319</v>
          </cell>
          <cell r="L139" t="str">
            <v>鎌倉</v>
          </cell>
          <cell r="M139" t="str">
            <v>ＩＤMP管理物件</v>
          </cell>
          <cell r="N139" t="str">
            <v>原状回復メイン</v>
          </cell>
          <cell r="O139" t="str">
            <v>R３,9,23</v>
          </cell>
          <cell r="Q139" t="str">
            <v>P</v>
          </cell>
          <cell r="R139" t="str">
            <v>080-3476-1319</v>
          </cell>
        </row>
        <row r="140">
          <cell r="B140" t="str">
            <v>1010</v>
          </cell>
          <cell r="C140">
            <v>101</v>
          </cell>
          <cell r="D140">
            <v>0</v>
          </cell>
          <cell r="E140" t="str">
            <v>2122I</v>
          </cell>
          <cell r="F140" t="str">
            <v>内装工事</v>
          </cell>
          <cell r="G140">
            <v>22</v>
          </cell>
          <cell r="H140" t="str">
            <v>A</v>
          </cell>
          <cell r="I140" t="str">
            <v>株式会社アライズ</v>
          </cell>
          <cell r="J140" t="str">
            <v>今岡</v>
          </cell>
          <cell r="K140" t="str">
            <v>070-3660-7218</v>
          </cell>
          <cell r="L140" t="str">
            <v>瀬谷</v>
          </cell>
          <cell r="M140" t="str">
            <v>ＩＤMP管理物件</v>
          </cell>
          <cell r="N140" t="str">
            <v>原状回復メイン</v>
          </cell>
          <cell r="O140">
            <v>45084</v>
          </cell>
          <cell r="Q140" t="str">
            <v>P</v>
          </cell>
          <cell r="R140" t="str">
            <v>045-873-3855</v>
          </cell>
          <cell r="S140" t="str">
            <v>045-873-3855</v>
          </cell>
          <cell r="T140" t="str">
            <v>imaoka.arise1969@ozzio.jp</v>
          </cell>
          <cell r="V140" t="str">
            <v>245-0009</v>
          </cell>
          <cell r="W140" t="str">
            <v>神奈川県横浜市泉区新橋町1298-4</v>
          </cell>
          <cell r="Y140" t="str">
            <v>神奈川県知事　第90134号</v>
          </cell>
          <cell r="Z140" t="str">
            <v>T9020001118426</v>
          </cell>
        </row>
        <row r="141">
          <cell r="B141" t="str">
            <v>1020</v>
          </cell>
          <cell r="C141">
            <v>102</v>
          </cell>
          <cell r="D141">
            <v>0</v>
          </cell>
          <cell r="E141" t="str">
            <v>2123A</v>
          </cell>
          <cell r="F141" t="str">
            <v>内装工事</v>
          </cell>
          <cell r="G141">
            <v>23</v>
          </cell>
          <cell r="H141" t="str">
            <v>A</v>
          </cell>
          <cell r="I141" t="str">
            <v>株式会社大成</v>
          </cell>
          <cell r="J141" t="str">
            <v>根岸</v>
          </cell>
          <cell r="L141" t="str">
            <v>座間</v>
          </cell>
          <cell r="M141" t="str">
            <v>青葉台店管理物件</v>
          </cell>
          <cell r="N141" t="str">
            <v>原状回復メイン</v>
          </cell>
          <cell r="O141" t="str">
            <v>R３,9,23</v>
          </cell>
          <cell r="Q141" t="str">
            <v>A</v>
          </cell>
          <cell r="R141">
            <v>0</v>
          </cell>
        </row>
        <row r="142">
          <cell r="B142" t="str">
            <v>1030</v>
          </cell>
          <cell r="C142">
            <v>103</v>
          </cell>
          <cell r="D142">
            <v>0</v>
          </cell>
          <cell r="E142" t="str">
            <v>2124P</v>
          </cell>
          <cell r="F142" t="str">
            <v>内装工事</v>
          </cell>
          <cell r="G142">
            <v>24</v>
          </cell>
          <cell r="H142" t="str">
            <v>A</v>
          </cell>
          <cell r="I142" t="str">
            <v>株式会社ハウスリード</v>
          </cell>
          <cell r="J142" t="str">
            <v>高澤</v>
          </cell>
          <cell r="K142" t="str">
            <v>045-443-8102</v>
          </cell>
          <cell r="L142" t="str">
            <v>横浜市泉区</v>
          </cell>
          <cell r="M142" t="str">
            <v>藤沢店管理物件</v>
          </cell>
          <cell r="N142" t="str">
            <v>原状回復メイン</v>
          </cell>
          <cell r="O142" t="str">
            <v>R３,9,23</v>
          </cell>
          <cell r="Q142" t="str">
            <v>A</v>
          </cell>
          <cell r="R142" t="str">
            <v>045-443-8102</v>
          </cell>
        </row>
        <row r="143">
          <cell r="B143" t="str">
            <v>1040</v>
          </cell>
          <cell r="C143">
            <v>104</v>
          </cell>
          <cell r="D143">
            <v>0</v>
          </cell>
          <cell r="E143" t="str">
            <v>2125P</v>
          </cell>
          <cell r="F143" t="str">
            <v>内装工事</v>
          </cell>
          <cell r="G143">
            <v>25</v>
          </cell>
          <cell r="H143" t="str">
            <v>B</v>
          </cell>
          <cell r="I143" t="str">
            <v>有限会社コヤマ興業</v>
          </cell>
          <cell r="J143" t="str">
            <v>小山</v>
          </cell>
          <cell r="K143" t="str">
            <v>090-2555-6047</v>
          </cell>
          <cell r="L143" t="str">
            <v>菊名</v>
          </cell>
          <cell r="M143" t="str">
            <v>ＦＭＣ所有物件</v>
          </cell>
          <cell r="N143" t="str">
            <v>室内電気工事</v>
          </cell>
          <cell r="O143" t="str">
            <v>R３,9,17</v>
          </cell>
          <cell r="Q143" t="str">
            <v>P</v>
          </cell>
          <cell r="R143" t="str">
            <v>090-2555-6047</v>
          </cell>
        </row>
        <row r="144">
          <cell r="B144" t="str">
            <v>1050</v>
          </cell>
          <cell r="C144">
            <v>105</v>
          </cell>
          <cell r="D144">
            <v>0</v>
          </cell>
          <cell r="E144" t="str">
            <v>2126P</v>
          </cell>
          <cell r="F144" t="str">
            <v>内装工事</v>
          </cell>
          <cell r="G144">
            <v>26</v>
          </cell>
          <cell r="H144" t="str">
            <v>B</v>
          </cell>
          <cell r="I144" t="str">
            <v>小林内装　ﾄｩ・ｲ・ﾝ</v>
          </cell>
          <cell r="J144" t="str">
            <v>小林</v>
          </cell>
          <cell r="K144" t="str">
            <v>045-442-3192</v>
          </cell>
          <cell r="L144" t="str">
            <v>浦安</v>
          </cell>
          <cell r="M144" t="str">
            <v>ＦＭＣ所有物件</v>
          </cell>
          <cell r="N144" t="str">
            <v>室内リフォーム</v>
          </cell>
          <cell r="O144" t="str">
            <v>R３,9,17</v>
          </cell>
          <cell r="Q144" t="str">
            <v>P</v>
          </cell>
          <cell r="R144" t="str">
            <v>045-442-3192</v>
          </cell>
        </row>
        <row r="145">
          <cell r="B145" t="str">
            <v>1060</v>
          </cell>
          <cell r="C145">
            <v>106</v>
          </cell>
          <cell r="D145">
            <v>0</v>
          </cell>
          <cell r="E145" t="str">
            <v>2127A</v>
          </cell>
          <cell r="F145" t="str">
            <v>内装工事</v>
          </cell>
          <cell r="G145">
            <v>27</v>
          </cell>
          <cell r="H145" t="str">
            <v>C</v>
          </cell>
          <cell r="I145" t="str">
            <v>株式会社KGYリフォーム</v>
          </cell>
          <cell r="J145" t="str">
            <v>有吉</v>
          </cell>
          <cell r="K145" t="str">
            <v>042-480-7375</v>
          </cell>
          <cell r="L145" t="str">
            <v>調布</v>
          </cell>
          <cell r="M145" t="str">
            <v>青葉台店管理物件</v>
          </cell>
          <cell r="N145" t="str">
            <v>原状回復メイン　※50万円程度の工事まで</v>
          </cell>
          <cell r="O145">
            <v>44581</v>
          </cell>
          <cell r="Q145" t="str">
            <v>A</v>
          </cell>
          <cell r="R145" t="str">
            <v>042-480-7375</v>
          </cell>
        </row>
        <row r="146">
          <cell r="B146" t="str">
            <v>1070</v>
          </cell>
          <cell r="C146">
            <v>107</v>
          </cell>
          <cell r="D146">
            <v>0</v>
          </cell>
          <cell r="E146" t="str">
            <v>2128A</v>
          </cell>
          <cell r="F146" t="str">
            <v>内装工事</v>
          </cell>
          <cell r="G146">
            <v>28</v>
          </cell>
          <cell r="H146" t="str">
            <v>C</v>
          </cell>
          <cell r="I146" t="str">
            <v>株式会社glow</v>
          </cell>
          <cell r="J146" t="str">
            <v>上田</v>
          </cell>
          <cell r="K146" t="str">
            <v>03-5856-2432</v>
          </cell>
          <cell r="L146" t="str">
            <v>首都圏</v>
          </cell>
          <cell r="M146" t="str">
            <v>青葉台店管理物件</v>
          </cell>
          <cell r="N146" t="str">
            <v>原状回復メイン　※50万円程度の工事まで</v>
          </cell>
          <cell r="O146">
            <v>44600</v>
          </cell>
          <cell r="Q146" t="str">
            <v>A</v>
          </cell>
          <cell r="R146" t="str">
            <v>03-5856-2432</v>
          </cell>
          <cell r="S146" t="str">
            <v>03-5856-2434</v>
          </cell>
          <cell r="W146" t="str">
            <v>埼玉県八潮市西袋1470-6 303</v>
          </cell>
        </row>
        <row r="147">
          <cell r="B147" t="str">
            <v>1080</v>
          </cell>
          <cell r="C147">
            <v>108</v>
          </cell>
          <cell r="D147">
            <v>0</v>
          </cell>
          <cell r="E147" t="str">
            <v>2129A</v>
          </cell>
          <cell r="F147" t="str">
            <v>内装工事</v>
          </cell>
          <cell r="G147">
            <v>29</v>
          </cell>
          <cell r="H147" t="str">
            <v>B</v>
          </cell>
          <cell r="I147" t="str">
            <v>B-WORKS</v>
          </cell>
          <cell r="J147" t="str">
            <v>佐藤</v>
          </cell>
          <cell r="K147" t="str">
            <v>080-1131-3759</v>
          </cell>
          <cell r="L147" t="str">
            <v>神奈川</v>
          </cell>
          <cell r="M147" t="str">
            <v>青葉台店管理物件</v>
          </cell>
          <cell r="N147" t="str">
            <v>原状回復メイン　※50万円程度の工事まで</v>
          </cell>
          <cell r="O147" t="str">
            <v>R３,9,23</v>
          </cell>
          <cell r="Q147" t="str">
            <v>A</v>
          </cell>
          <cell r="R147" t="str">
            <v>080-1131-3759</v>
          </cell>
          <cell r="S147" t="str">
            <v>0466-35-5496</v>
          </cell>
          <cell r="V147" t="str">
            <v>251-0037</v>
          </cell>
          <cell r="W147" t="str">
            <v>神奈川県藤沢市鵠沼海岸6-6-30</v>
          </cell>
          <cell r="X147" t="str">
            <v>14-1-08-945368-000</v>
          </cell>
        </row>
        <row r="148">
          <cell r="B148" t="str">
            <v>1090</v>
          </cell>
          <cell r="C148">
            <v>109</v>
          </cell>
          <cell r="D148">
            <v>0</v>
          </cell>
          <cell r="E148" t="str">
            <v>2130A</v>
          </cell>
          <cell r="F148" t="str">
            <v>内装工事</v>
          </cell>
          <cell r="G148">
            <v>30</v>
          </cell>
          <cell r="H148" t="str">
            <v>B</v>
          </cell>
          <cell r="I148" t="str">
            <v>株式会社プリーズコミュニティ</v>
          </cell>
          <cell r="J148" t="str">
            <v>-</v>
          </cell>
          <cell r="K148" t="str">
            <v>045-534-3837</v>
          </cell>
          <cell r="L148" t="str">
            <v>神奈川</v>
          </cell>
          <cell r="M148" t="str">
            <v>青葉台店管理物件</v>
          </cell>
          <cell r="N148" t="str">
            <v>清掃</v>
          </cell>
          <cell r="O148">
            <v>44635</v>
          </cell>
          <cell r="P148">
            <v>44635</v>
          </cell>
          <cell r="Q148" t="str">
            <v>A</v>
          </cell>
          <cell r="R148" t="str">
            <v>045-534-3837</v>
          </cell>
        </row>
        <row r="149">
          <cell r="B149" t="str">
            <v>1100</v>
          </cell>
          <cell r="C149">
            <v>110</v>
          </cell>
          <cell r="D149">
            <v>0</v>
          </cell>
          <cell r="E149" t="str">
            <v>2131I</v>
          </cell>
          <cell r="F149" t="str">
            <v>内装工事</v>
          </cell>
          <cell r="G149">
            <v>31</v>
          </cell>
          <cell r="H149" t="str">
            <v>B</v>
          </cell>
          <cell r="I149" t="str">
            <v>森下和装工業株式会社</v>
          </cell>
          <cell r="K149" t="str">
            <v>045-811-4696</v>
          </cell>
          <cell r="L149" t="str">
            <v>横浜</v>
          </cell>
          <cell r="M149" t="str">
            <v>R02.7月　神保様邸屋根カバー工法・和室ﾘﾌｫｰﾑ</v>
          </cell>
          <cell r="N149" t="str">
            <v>畳・襖</v>
          </cell>
          <cell r="O149">
            <v>45084</v>
          </cell>
          <cell r="Q149" t="str">
            <v>I</v>
          </cell>
          <cell r="R149" t="str">
            <v>045-811-4696</v>
          </cell>
          <cell r="S149" t="str">
            <v>045-810-3255</v>
          </cell>
          <cell r="T149" t="str">
            <v>info@morishita-wk.co.jp</v>
          </cell>
          <cell r="V149" t="str">
            <v>245-0004</v>
          </cell>
          <cell r="W149" t="str">
            <v>横浜市泉区領家3-9-7</v>
          </cell>
          <cell r="Y149" t="str">
            <v>内（般-2）第030573号</v>
          </cell>
          <cell r="Z149" t="str">
            <v>T8020001008116</v>
          </cell>
        </row>
        <row r="150">
          <cell r="B150" t="str">
            <v>1110</v>
          </cell>
          <cell r="C150">
            <v>111</v>
          </cell>
          <cell r="D150">
            <v>0</v>
          </cell>
          <cell r="E150" t="str">
            <v>2132P</v>
          </cell>
          <cell r="F150" t="str">
            <v>内装工事</v>
          </cell>
          <cell r="G150">
            <v>32</v>
          </cell>
          <cell r="H150" t="str">
            <v>B</v>
          </cell>
          <cell r="I150" t="str">
            <v>株式会社ザ・エージェント</v>
          </cell>
          <cell r="J150" t="str">
            <v>上田</v>
          </cell>
          <cell r="K150" t="str">
            <v>03-3452-8689</v>
          </cell>
          <cell r="L150" t="str">
            <v>全国</v>
          </cell>
          <cell r="M150" t="str">
            <v>ＩＤMP管理物件</v>
          </cell>
          <cell r="N150" t="str">
            <v>インテリアエージェント</v>
          </cell>
          <cell r="O150">
            <v>44775</v>
          </cell>
          <cell r="P150">
            <v>44775</v>
          </cell>
          <cell r="Q150" t="str">
            <v>P</v>
          </cell>
          <cell r="R150" t="str">
            <v>03-3452-8689</v>
          </cell>
          <cell r="S150" t="str">
            <v>03-3452-8690</v>
          </cell>
          <cell r="V150" t="str">
            <v>108-0023</v>
          </cell>
          <cell r="W150" t="str">
            <v>東京都港区芝浦3-14-15 タチバナビル6F</v>
          </cell>
          <cell r="X150" t="str">
            <v>14-1-10-948385-773</v>
          </cell>
          <cell r="Z150" t="str">
            <v>未登録（22.08.19現在）</v>
          </cell>
        </row>
        <row r="151">
          <cell r="B151" t="str">
            <v>1120</v>
          </cell>
          <cell r="C151">
            <v>112</v>
          </cell>
          <cell r="D151">
            <v>0</v>
          </cell>
          <cell r="E151" t="str">
            <v>2133C</v>
          </cell>
          <cell r="F151" t="str">
            <v>内装工事</v>
          </cell>
          <cell r="G151">
            <v>33</v>
          </cell>
          <cell r="H151" t="str">
            <v>B</v>
          </cell>
          <cell r="I151" t="str">
            <v>株式会社丹青社</v>
          </cell>
          <cell r="J151" t="str">
            <v>加藤</v>
          </cell>
          <cell r="K151" t="str">
            <v>080-7937-3588</v>
          </cell>
          <cell r="L151" t="str">
            <v>東京</v>
          </cell>
          <cell r="N151" t="str">
            <v>総合ディスプレイ業（業者登録票待ち）</v>
          </cell>
          <cell r="O151">
            <v>45084</v>
          </cell>
          <cell r="P151">
            <v>44820</v>
          </cell>
          <cell r="Q151" t="str">
            <v>C</v>
          </cell>
          <cell r="R151" t="str">
            <v>03-6455-8171</v>
          </cell>
          <cell r="S151" t="str">
            <v>03-6455-8235</v>
          </cell>
          <cell r="T151" t="str">
            <v>k-kato@tanseisha.co.jp</v>
          </cell>
          <cell r="V151" t="str">
            <v>108-8220</v>
          </cell>
          <cell r="W151" t="str">
            <v>東京都港区港南1-2-70　品川シーズンテラス9F</v>
          </cell>
          <cell r="X151" t="str">
            <v>13-1-04-620485</v>
          </cell>
          <cell r="Y151" t="str">
            <v>大臣（特）第008427号</v>
          </cell>
          <cell r="Z151" t="str">
            <v>T3010501007440</v>
          </cell>
        </row>
        <row r="152">
          <cell r="B152" t="str">
            <v>1130</v>
          </cell>
          <cell r="C152">
            <v>113</v>
          </cell>
          <cell r="D152">
            <v>0</v>
          </cell>
          <cell r="E152" t="str">
            <v>2134I</v>
          </cell>
          <cell r="F152" t="str">
            <v>内装工事</v>
          </cell>
          <cell r="G152">
            <v>34</v>
          </cell>
          <cell r="H152" t="str">
            <v>B</v>
          </cell>
          <cell r="I152" t="str">
            <v>大門コーポレーション株式会社</v>
          </cell>
          <cell r="J152" t="str">
            <v>木下</v>
          </cell>
          <cell r="K152" t="str">
            <v>045-410-7290</v>
          </cell>
          <cell r="L152" t="str">
            <v>横浜</v>
          </cell>
          <cell r="N152" t="str">
            <v>税別100万以下、工事完了確認後の支払い</v>
          </cell>
          <cell r="O152">
            <v>44841</v>
          </cell>
          <cell r="P152">
            <v>44840</v>
          </cell>
          <cell r="Q152" t="str">
            <v>I</v>
          </cell>
          <cell r="R152" t="str">
            <v>045-410-7290</v>
          </cell>
          <cell r="S152" t="str">
            <v>045-410-7290</v>
          </cell>
          <cell r="T152" t="str">
            <v>daimon9255@gmail.com</v>
          </cell>
          <cell r="V152" t="str">
            <v>〒233-0016</v>
          </cell>
          <cell r="W152" t="str">
            <v>神奈川県横浜市港南区下永谷３丁目２８３１番地２サンパレス下永谷１０２号室</v>
          </cell>
          <cell r="X152" t="str">
            <v>検索サイトにて加入確認済</v>
          </cell>
          <cell r="Y152" t="str">
            <v>-</v>
          </cell>
          <cell r="Z152" t="str">
            <v>T2020001139809</v>
          </cell>
        </row>
        <row r="153">
          <cell r="B153" t="str">
            <v>1140</v>
          </cell>
          <cell r="C153">
            <v>114</v>
          </cell>
          <cell r="D153">
            <v>0</v>
          </cell>
          <cell r="E153" t="str">
            <v>2135P</v>
          </cell>
          <cell r="F153" t="str">
            <v>内装工事</v>
          </cell>
          <cell r="G153">
            <v>35</v>
          </cell>
          <cell r="H153" t="str">
            <v>B</v>
          </cell>
          <cell r="I153" t="str">
            <v>株式会社サンズ</v>
          </cell>
          <cell r="K153" t="str">
            <v>045-311-2525</v>
          </cell>
          <cell r="L153" t="str">
            <v>横浜市</v>
          </cell>
          <cell r="O153">
            <v>44936</v>
          </cell>
          <cell r="P153">
            <v>44936</v>
          </cell>
          <cell r="Q153" t="str">
            <v>P</v>
          </cell>
          <cell r="R153" t="str">
            <v>045-311-2525</v>
          </cell>
          <cell r="S153" t="str">
            <v>045-311-2535</v>
          </cell>
          <cell r="V153" t="str">
            <v>221-0834</v>
          </cell>
          <cell r="W153" t="str">
            <v>神奈川県横浜市神奈川区台町16-1 ソレイユ台町2F</v>
          </cell>
          <cell r="X153" t="str">
            <v>14301637405-000</v>
          </cell>
          <cell r="Y153" t="str">
            <v>大・内（般）第027317号</v>
          </cell>
          <cell r="Z153" t="str">
            <v>T5020001138519</v>
          </cell>
        </row>
        <row r="154">
          <cell r="B154" t="str">
            <v>1150</v>
          </cell>
          <cell r="C154">
            <v>115</v>
          </cell>
          <cell r="D154">
            <v>0</v>
          </cell>
          <cell r="E154" t="str">
            <v>2136A</v>
          </cell>
          <cell r="F154" t="str">
            <v>内装工事</v>
          </cell>
          <cell r="G154">
            <v>36</v>
          </cell>
          <cell r="H154" t="str">
            <v>B</v>
          </cell>
          <cell r="I154" t="str">
            <v>株式会社ブライトブレイン</v>
          </cell>
          <cell r="J154" t="str">
            <v>池谷</v>
          </cell>
          <cell r="K154" t="str">
            <v>042-794-8413</v>
          </cell>
          <cell r="L154" t="str">
            <v>町田</v>
          </cell>
          <cell r="M154" t="str">
            <v>内装・電気工事</v>
          </cell>
          <cell r="O154">
            <v>44936</v>
          </cell>
          <cell r="P154">
            <v>44936</v>
          </cell>
          <cell r="Q154" t="str">
            <v>A</v>
          </cell>
          <cell r="R154" t="str">
            <v>042-794-8413</v>
          </cell>
          <cell r="V154" t="str">
            <v>194-0202</v>
          </cell>
          <cell r="W154" t="str">
            <v>東京都町田市下小山田町１７５１−１</v>
          </cell>
          <cell r="X154" t="str">
            <v>13115970135-765</v>
          </cell>
          <cell r="Y154" t="str">
            <v>内・電（般）第135456号</v>
          </cell>
          <cell r="Z154" t="str">
            <v>T6013401004728</v>
          </cell>
        </row>
        <row r="155">
          <cell r="B155" t="str">
            <v>1160</v>
          </cell>
          <cell r="C155">
            <v>116</v>
          </cell>
          <cell r="D155">
            <v>0</v>
          </cell>
          <cell r="E155" t="str">
            <v>2137C</v>
          </cell>
          <cell r="F155" t="str">
            <v>内装工事</v>
          </cell>
          <cell r="G155">
            <v>37</v>
          </cell>
          <cell r="H155" t="str">
            <v>B</v>
          </cell>
          <cell r="I155" t="str">
            <v>株式会社リテックス</v>
          </cell>
          <cell r="J155" t="str">
            <v>大谷</v>
          </cell>
          <cell r="K155" t="str">
            <v>022-742-4727</v>
          </cell>
          <cell r="L155" t="str">
            <v>宮城</v>
          </cell>
          <cell r="M155" t="str">
            <v>リフォーム、リノベーション、インテリア等</v>
          </cell>
          <cell r="O155">
            <v>45056</v>
          </cell>
          <cell r="P155">
            <v>45057</v>
          </cell>
          <cell r="Q155" t="str">
            <v>C</v>
          </cell>
          <cell r="R155" t="str">
            <v>022-742-4727</v>
          </cell>
          <cell r="S155" t="str">
            <v>022-297-1058</v>
          </cell>
          <cell r="T155" t="str">
            <v>s.ootani@ritecs.info</v>
          </cell>
          <cell r="V155" t="str">
            <v>983-0832</v>
          </cell>
          <cell r="W155" t="str">
            <v>宮城県仙台市宮城野区安養寺3-12-3</v>
          </cell>
          <cell r="X155">
            <v>4101930635</v>
          </cell>
          <cell r="Y155" t="str">
            <v>宮城県 第015598号</v>
          </cell>
          <cell r="Z155" t="str">
            <v>T1370001016981</v>
          </cell>
        </row>
        <row r="156">
          <cell r="B156" t="str">
            <v>1170</v>
          </cell>
          <cell r="C156">
            <v>117</v>
          </cell>
          <cell r="D156">
            <v>0</v>
          </cell>
          <cell r="E156" t="str">
            <v>2201C</v>
          </cell>
          <cell r="F156" t="str">
            <v>外装工事</v>
          </cell>
          <cell r="G156">
            <v>1</v>
          </cell>
          <cell r="H156" t="str">
            <v>Ｂ</v>
          </cell>
          <cell r="I156" t="str">
            <v>有限会社長谷スレート工業</v>
          </cell>
          <cell r="J156" t="str">
            <v>栗山</v>
          </cell>
          <cell r="K156" t="str">
            <v>090-3539-1514</v>
          </cell>
          <cell r="L156" t="str">
            <v>戸塚</v>
          </cell>
          <cell r="M156" t="str">
            <v>福嶋鉄工所　外壁改修</v>
          </cell>
          <cell r="O156" t="str">
            <v>R３,7,12</v>
          </cell>
          <cell r="Q156" t="str">
            <v>C</v>
          </cell>
          <cell r="R156" t="str">
            <v>045-812-3069</v>
          </cell>
          <cell r="S156" t="str">
            <v>045-812-3469</v>
          </cell>
          <cell r="T156" t="str">
            <v>info@haseslate.co.jp</v>
          </cell>
          <cell r="V156" t="str">
            <v>244-0812</v>
          </cell>
          <cell r="W156" t="str">
            <v>横浜市戸塚区上矢部町2196-1</v>
          </cell>
          <cell r="Y156" t="str">
            <v>（般-4）第59876号</v>
          </cell>
          <cell r="Z156" t="str">
            <v>T7020002012613</v>
          </cell>
        </row>
        <row r="157">
          <cell r="B157" t="str">
            <v>1180</v>
          </cell>
          <cell r="C157">
            <v>118</v>
          </cell>
          <cell r="D157">
            <v>0</v>
          </cell>
          <cell r="E157" t="str">
            <v>2202C</v>
          </cell>
          <cell r="F157" t="str">
            <v>外装工事</v>
          </cell>
          <cell r="G157">
            <v>2</v>
          </cell>
          <cell r="H157" t="str">
            <v>Ｃ</v>
          </cell>
          <cell r="I157" t="str">
            <v>ｸﾗｲﾐﾝｸﾞ･ﾜｰｸｽ</v>
          </cell>
          <cell r="J157" t="str">
            <v>水野社長</v>
          </cell>
          <cell r="K157" t="str">
            <v>0463-74-5735</v>
          </cell>
          <cell r="L157" t="str">
            <v>平塚</v>
          </cell>
          <cell r="M157" t="str">
            <v>コモドアイ</v>
          </cell>
          <cell r="N157" t="str">
            <v>ロープによる外壁改修作業（簡易）</v>
          </cell>
          <cell r="O157" t="str">
            <v>R３,7,12</v>
          </cell>
          <cell r="Q157" t="str">
            <v>C</v>
          </cell>
          <cell r="R157" t="str">
            <v>0463-74-5735</v>
          </cell>
        </row>
        <row r="158">
          <cell r="B158" t="str">
            <v>1190</v>
          </cell>
          <cell r="C158">
            <v>119</v>
          </cell>
          <cell r="D158">
            <v>0</v>
          </cell>
          <cell r="E158" t="str">
            <v>2203C</v>
          </cell>
          <cell r="F158" t="str">
            <v>外装工事</v>
          </cell>
          <cell r="G158">
            <v>3</v>
          </cell>
          <cell r="H158" t="str">
            <v>B</v>
          </cell>
          <cell r="I158" t="str">
            <v>株式会社北部興産</v>
          </cell>
          <cell r="J158" t="str">
            <v>阿部</v>
          </cell>
          <cell r="K158" t="str">
            <v>090-5594-3632</v>
          </cell>
          <cell r="L158" t="str">
            <v>宮城</v>
          </cell>
          <cell r="M158" t="str">
            <v>SAルート４５等</v>
          </cell>
          <cell r="N158" t="str">
            <v>対応〇</v>
          </cell>
          <cell r="O158">
            <v>45084</v>
          </cell>
          <cell r="Q158" t="str">
            <v>C</v>
          </cell>
          <cell r="R158" t="str">
            <v>022-376-3533</v>
          </cell>
          <cell r="S158" t="str">
            <v>022-376-3823</v>
          </cell>
          <cell r="T158" t="str">
            <v>hoku.bu@rapid.ocn.ne.jp</v>
          </cell>
          <cell r="W158" t="str">
            <v>仙台市泉区実沢字釜ヶ沢前沢7-8</v>
          </cell>
          <cell r="Y158" t="str">
            <v>（般-1）第009347号</v>
          </cell>
          <cell r="Z158" t="str">
            <v>T8370001001176</v>
          </cell>
        </row>
        <row r="159">
          <cell r="B159" t="str">
            <v>1200</v>
          </cell>
          <cell r="C159">
            <v>120</v>
          </cell>
          <cell r="D159">
            <v>0</v>
          </cell>
          <cell r="E159" t="str">
            <v>2204C</v>
          </cell>
          <cell r="F159" t="str">
            <v>外装工事</v>
          </cell>
          <cell r="G159">
            <v>4</v>
          </cell>
          <cell r="H159" t="str">
            <v>Ｂ</v>
          </cell>
          <cell r="I159" t="str">
            <v>BXテンパル株式会社</v>
          </cell>
          <cell r="J159" t="str">
            <v>月本</v>
          </cell>
          <cell r="K159" t="str">
            <v>03-5925-6574</v>
          </cell>
          <cell r="L159" t="str">
            <v>東京</v>
          </cell>
          <cell r="O159" t="str">
            <v>R３,7,12</v>
          </cell>
          <cell r="Q159" t="str">
            <v>C</v>
          </cell>
          <cell r="R159" t="str">
            <v>03-5925-6574</v>
          </cell>
        </row>
        <row r="160">
          <cell r="B160" t="str">
            <v>1210</v>
          </cell>
          <cell r="C160">
            <v>121</v>
          </cell>
          <cell r="D160">
            <v>0</v>
          </cell>
          <cell r="E160" t="str">
            <v>2205C</v>
          </cell>
          <cell r="F160" t="str">
            <v>外装工事</v>
          </cell>
          <cell r="G160">
            <v>5</v>
          </cell>
          <cell r="H160" t="str">
            <v>A</v>
          </cell>
          <cell r="I160" t="str">
            <v>株式会社ウスイ建装</v>
          </cell>
          <cell r="J160" t="str">
            <v>臼井社長</v>
          </cell>
          <cell r="K160" t="str">
            <v>090-6957-1499</v>
          </cell>
          <cell r="L160" t="str">
            <v>大和</v>
          </cell>
          <cell r="M160" t="str">
            <v>AB大和防水見積り</v>
          </cell>
          <cell r="N160" t="str">
            <v>対応〇</v>
          </cell>
          <cell r="O160">
            <v>45084</v>
          </cell>
          <cell r="Q160" t="str">
            <v>C</v>
          </cell>
          <cell r="R160" t="str">
            <v>046-240-1151</v>
          </cell>
          <cell r="S160" t="str">
            <v>046-240-1152</v>
          </cell>
          <cell r="T160" t="str">
            <v>info@usui-kenso.co.jp</v>
          </cell>
          <cell r="V160" t="str">
            <v>242-0011</v>
          </cell>
          <cell r="W160" t="str">
            <v>神奈川県大和市深見148</v>
          </cell>
          <cell r="Y160" t="str">
            <v>建・と（般-1）第080668号</v>
          </cell>
          <cell r="Z160" t="str">
            <v>T1021001048760</v>
          </cell>
        </row>
        <row r="161">
          <cell r="B161" t="str">
            <v>1220</v>
          </cell>
          <cell r="C161">
            <v>122</v>
          </cell>
          <cell r="D161">
            <v>0</v>
          </cell>
          <cell r="E161" t="str">
            <v>2206C</v>
          </cell>
          <cell r="F161" t="str">
            <v>外装工事</v>
          </cell>
          <cell r="G161">
            <v>6</v>
          </cell>
          <cell r="H161" t="str">
            <v>Ｂ</v>
          </cell>
          <cell r="I161" t="str">
            <v>㈱熊澤建装</v>
          </cell>
          <cell r="J161" t="str">
            <v>熊澤</v>
          </cell>
          <cell r="K161" t="str">
            <v>090-4756-5795</v>
          </cell>
          <cell r="L161" t="str">
            <v>秦野</v>
          </cell>
          <cell r="M161" t="str">
            <v>AB大和防水見積り</v>
          </cell>
          <cell r="N161" t="str">
            <v>対応〇</v>
          </cell>
          <cell r="O161" t="str">
            <v>R３,7,12</v>
          </cell>
          <cell r="Q161" t="str">
            <v>C</v>
          </cell>
          <cell r="R161" t="str">
            <v>090-4756-5795</v>
          </cell>
        </row>
        <row r="162">
          <cell r="B162" t="str">
            <v>1230</v>
          </cell>
          <cell r="C162">
            <v>123</v>
          </cell>
          <cell r="D162">
            <v>0</v>
          </cell>
          <cell r="E162" t="str">
            <v>2207C</v>
          </cell>
          <cell r="F162" t="str">
            <v>外装工事</v>
          </cell>
          <cell r="G162">
            <v>7</v>
          </cell>
          <cell r="H162" t="str">
            <v>Ｂ</v>
          </cell>
          <cell r="I162" t="str">
            <v>インテリアクラフト</v>
          </cell>
          <cell r="J162" t="str">
            <v>渡邉</v>
          </cell>
          <cell r="K162" t="str">
            <v>070-4476-8437</v>
          </cell>
          <cell r="L162" t="str">
            <v>多摩</v>
          </cell>
          <cell r="M162" t="str">
            <v>藤沢柄沢バリカー修繕</v>
          </cell>
          <cell r="N162" t="str">
            <v>内外装一式（小規模工事向き）</v>
          </cell>
          <cell r="O162" t="str">
            <v>R３,7,12</v>
          </cell>
          <cell r="Q162" t="str">
            <v>C</v>
          </cell>
          <cell r="R162" t="str">
            <v>070-4476-8437</v>
          </cell>
        </row>
        <row r="163">
          <cell r="B163" t="str">
            <v>1240</v>
          </cell>
          <cell r="C163">
            <v>124</v>
          </cell>
          <cell r="D163">
            <v>0</v>
          </cell>
          <cell r="E163" t="str">
            <v>2208I</v>
          </cell>
          <cell r="F163" t="str">
            <v>外装工事</v>
          </cell>
          <cell r="G163">
            <v>8</v>
          </cell>
          <cell r="H163" t="str">
            <v>B</v>
          </cell>
          <cell r="I163" t="str">
            <v>株式会社ワイジーオー</v>
          </cell>
          <cell r="J163" t="str">
            <v>高橋</v>
          </cell>
          <cell r="K163" t="str">
            <v>0463-35-2141</v>
          </cell>
          <cell r="L163" t="str">
            <v>平塚</v>
          </cell>
          <cell r="M163" t="str">
            <v>葉山:中村邸</v>
          </cell>
          <cell r="N163" t="str">
            <v>OB客サッシがメイン</v>
          </cell>
          <cell r="O163">
            <v>45084</v>
          </cell>
          <cell r="Q163" t="str">
            <v>I</v>
          </cell>
          <cell r="R163" t="str">
            <v>0463-35-2141</v>
          </cell>
          <cell r="V163" t="str">
            <v>251-0052</v>
          </cell>
          <cell r="W163" t="str">
            <v>神奈川県藤沢市藤沢484-1　藤沢アンバービル4階</v>
          </cell>
          <cell r="Y163" t="str">
            <v>（般-2）第013289号</v>
          </cell>
          <cell r="Z163" t="str">
            <v>T4021001037513</v>
          </cell>
        </row>
        <row r="164">
          <cell r="B164" t="str">
            <v>1250</v>
          </cell>
          <cell r="C164">
            <v>125</v>
          </cell>
          <cell r="D164">
            <v>0</v>
          </cell>
          <cell r="E164" t="str">
            <v>2209P</v>
          </cell>
          <cell r="F164" t="str">
            <v>外装工事</v>
          </cell>
          <cell r="G164">
            <v>9</v>
          </cell>
          <cell r="H164" t="str">
            <v>B</v>
          </cell>
          <cell r="I164" t="str">
            <v>株式会社太陽ハウジング</v>
          </cell>
          <cell r="J164" t="str">
            <v>有村</v>
          </cell>
          <cell r="K164" t="str">
            <v>046-261-8160</v>
          </cell>
          <cell r="L164" t="str">
            <v>大和</v>
          </cell>
          <cell r="M164" t="str">
            <v>一般管理物件</v>
          </cell>
          <cell r="N164" t="str">
            <v>防音工事が得意</v>
          </cell>
          <cell r="O164" t="str">
            <v>R３,9,17</v>
          </cell>
          <cell r="Q164" t="str">
            <v>P</v>
          </cell>
          <cell r="R164" t="str">
            <v>046-261-8160</v>
          </cell>
        </row>
        <row r="165">
          <cell r="B165" t="str">
            <v>1260</v>
          </cell>
          <cell r="C165">
            <v>126</v>
          </cell>
          <cell r="D165">
            <v>0</v>
          </cell>
          <cell r="E165" t="str">
            <v>2210I</v>
          </cell>
          <cell r="F165" t="str">
            <v>外装工事</v>
          </cell>
          <cell r="G165">
            <v>10</v>
          </cell>
          <cell r="H165" t="str">
            <v>A</v>
          </cell>
          <cell r="I165" t="str">
            <v>徳武塗装</v>
          </cell>
          <cell r="J165" t="str">
            <v>徳武</v>
          </cell>
          <cell r="K165" t="str">
            <v>090-1660-9767</v>
          </cell>
          <cell r="L165" t="str">
            <v>横浜</v>
          </cell>
          <cell r="N165" t="str">
            <v>少額工事を前提（もしくは支払条件を竣工時一括）</v>
          </cell>
          <cell r="O165">
            <v>45084</v>
          </cell>
          <cell r="P165">
            <v>44677</v>
          </cell>
          <cell r="Q165" t="str">
            <v>I</v>
          </cell>
          <cell r="R165" t="str">
            <v>090-1660-9767</v>
          </cell>
          <cell r="S165" t="str">
            <v>045-438-9550</v>
          </cell>
          <cell r="T165" t="str">
            <v>tokutaketosou@gmail.com／tokutake.tatsuya@gmail.com</v>
          </cell>
          <cell r="V165" t="str">
            <v>〒245-0003</v>
          </cell>
          <cell r="W165" t="str">
            <v>横浜市泉区岡津町1473-8</v>
          </cell>
          <cell r="X165" t="str">
            <v>14-1-12-955105-355</v>
          </cell>
          <cell r="Y165" t="str">
            <v>-</v>
          </cell>
          <cell r="Z165" t="str">
            <v>Ｔ2810148465787</v>
          </cell>
        </row>
        <row r="166">
          <cell r="B166" t="str">
            <v>126</v>
          </cell>
          <cell r="C166">
            <v>126</v>
          </cell>
          <cell r="D166" t="str">
            <v/>
          </cell>
          <cell r="F166" t="str">
            <v>外装工事</v>
          </cell>
          <cell r="G166">
            <v>11</v>
          </cell>
          <cell r="R166">
            <v>0</v>
          </cell>
        </row>
        <row r="167">
          <cell r="B167" t="str">
            <v>126</v>
          </cell>
          <cell r="C167">
            <v>126</v>
          </cell>
          <cell r="D167" t="str">
            <v/>
          </cell>
          <cell r="F167" t="str">
            <v>仕上げﾕﾆｯﾄ工事</v>
          </cell>
          <cell r="G167">
            <v>1</v>
          </cell>
          <cell r="R167">
            <v>0</v>
          </cell>
        </row>
        <row r="168">
          <cell r="B168" t="str">
            <v>126</v>
          </cell>
          <cell r="C168">
            <v>126</v>
          </cell>
          <cell r="D168" t="str">
            <v/>
          </cell>
          <cell r="F168" t="str">
            <v>仕上げﾕﾆｯﾄ工事</v>
          </cell>
          <cell r="G168">
            <v>2</v>
          </cell>
          <cell r="R168">
            <v>0</v>
          </cell>
        </row>
        <row r="169">
          <cell r="B169" t="str">
            <v>126</v>
          </cell>
          <cell r="C169">
            <v>126</v>
          </cell>
          <cell r="D169" t="str">
            <v/>
          </cell>
          <cell r="F169" t="str">
            <v>仕上げﾕﾆｯﾄ工事</v>
          </cell>
          <cell r="G169">
            <v>3</v>
          </cell>
          <cell r="R169">
            <v>0</v>
          </cell>
        </row>
        <row r="170">
          <cell r="B170" t="str">
            <v>126</v>
          </cell>
          <cell r="C170">
            <v>126</v>
          </cell>
          <cell r="D170" t="str">
            <v/>
          </cell>
          <cell r="F170" t="str">
            <v>家具工事</v>
          </cell>
          <cell r="G170">
            <v>1</v>
          </cell>
          <cell r="R170">
            <v>0</v>
          </cell>
        </row>
        <row r="171">
          <cell r="B171" t="str">
            <v>126</v>
          </cell>
          <cell r="C171">
            <v>126</v>
          </cell>
          <cell r="D171" t="str">
            <v/>
          </cell>
          <cell r="F171" t="str">
            <v>家具工事</v>
          </cell>
          <cell r="G171">
            <v>2</v>
          </cell>
          <cell r="R171">
            <v>0</v>
          </cell>
        </row>
        <row r="172">
          <cell r="B172" t="str">
            <v>126</v>
          </cell>
          <cell r="C172">
            <v>126</v>
          </cell>
          <cell r="D172" t="str">
            <v/>
          </cell>
          <cell r="F172" t="str">
            <v>家具工事</v>
          </cell>
          <cell r="G172">
            <v>3</v>
          </cell>
          <cell r="R172">
            <v>0</v>
          </cell>
        </row>
        <row r="173">
          <cell r="B173" t="str">
            <v>1270</v>
          </cell>
          <cell r="C173">
            <v>127</v>
          </cell>
          <cell r="D173">
            <v>0</v>
          </cell>
          <cell r="E173" t="str">
            <v>2501P</v>
          </cell>
          <cell r="F173" t="str">
            <v>美装工事</v>
          </cell>
          <cell r="G173">
            <v>1</v>
          </cell>
          <cell r="H173" t="str">
            <v>A</v>
          </cell>
          <cell r="I173" t="str">
            <v>朝日リビング株式会社</v>
          </cell>
          <cell r="J173" t="str">
            <v>大江</v>
          </cell>
          <cell r="K173" t="str">
            <v>044-733-1999</v>
          </cell>
          <cell r="L173" t="str">
            <v>武蔵小杉</v>
          </cell>
          <cell r="M173" t="str">
            <v>ＩＡＧアセット所有物件</v>
          </cell>
          <cell r="N173" t="str">
            <v>リノベーション工事の企画立案</v>
          </cell>
          <cell r="O173" t="str">
            <v>R３,9,17</v>
          </cell>
          <cell r="Q173" t="str">
            <v>P</v>
          </cell>
          <cell r="R173" t="str">
            <v>044-733-1999</v>
          </cell>
        </row>
        <row r="174">
          <cell r="B174" t="str">
            <v>127</v>
          </cell>
          <cell r="C174">
            <v>127</v>
          </cell>
          <cell r="D174" t="str">
            <v/>
          </cell>
          <cell r="F174" t="str">
            <v>美装工事</v>
          </cell>
          <cell r="G174">
            <v>2</v>
          </cell>
          <cell r="R174">
            <v>0</v>
          </cell>
        </row>
        <row r="175">
          <cell r="B175" t="str">
            <v>127</v>
          </cell>
          <cell r="C175">
            <v>127</v>
          </cell>
          <cell r="D175" t="str">
            <v/>
          </cell>
          <cell r="F175" t="str">
            <v>美装工事</v>
          </cell>
          <cell r="G175">
            <v>3</v>
          </cell>
          <cell r="R175">
            <v>0</v>
          </cell>
        </row>
        <row r="176">
          <cell r="B176" t="str">
            <v>1280</v>
          </cell>
          <cell r="C176">
            <v>128</v>
          </cell>
          <cell r="D176">
            <v>0</v>
          </cell>
          <cell r="E176" t="str">
            <v>2601C</v>
          </cell>
          <cell r="F176" t="str">
            <v>電気設備工事</v>
          </cell>
          <cell r="G176">
            <v>1</v>
          </cell>
          <cell r="H176" t="str">
            <v>B</v>
          </cell>
          <cell r="I176" t="str">
            <v>稲葉電気株式会社</v>
          </cell>
          <cell r="J176" t="str">
            <v>小森</v>
          </cell>
          <cell r="K176" t="str">
            <v>090-3574-3937</v>
          </cell>
          <cell r="L176" t="str">
            <v>座間</v>
          </cell>
          <cell r="M176" t="str">
            <v>ＡＢ海老名電気工事</v>
          </cell>
          <cell r="N176" t="str">
            <v>対応〇</v>
          </cell>
          <cell r="O176">
            <v>45084</v>
          </cell>
          <cell r="Q176" t="str">
            <v>C</v>
          </cell>
          <cell r="R176" t="str">
            <v>046-255-0216</v>
          </cell>
          <cell r="S176" t="str">
            <v>-</v>
          </cell>
          <cell r="T176" t="str">
            <v>t.tsukada@inaba-denki.co.jp</v>
          </cell>
          <cell r="U176" t="str">
            <v>塚田</v>
          </cell>
          <cell r="W176" t="str">
            <v>神奈川県座間市明王8-2</v>
          </cell>
          <cell r="Y176" t="str">
            <v>電（般-3）第048108号</v>
          </cell>
          <cell r="Z176" t="str">
            <v>T6021001026191</v>
          </cell>
        </row>
        <row r="177">
          <cell r="B177" t="str">
            <v>1290</v>
          </cell>
          <cell r="C177">
            <v>129</v>
          </cell>
          <cell r="D177">
            <v>0</v>
          </cell>
          <cell r="E177" t="str">
            <v>2602C</v>
          </cell>
          <cell r="F177" t="str">
            <v>電気設備工事</v>
          </cell>
          <cell r="G177">
            <v>2</v>
          </cell>
          <cell r="H177" t="str">
            <v>B</v>
          </cell>
          <cell r="I177" t="str">
            <v>興和光学株式会社</v>
          </cell>
          <cell r="J177" t="str">
            <v>藤代</v>
          </cell>
          <cell r="K177" t="str">
            <v>080-5812-5504</v>
          </cell>
          <cell r="L177" t="str">
            <v>全国各地</v>
          </cell>
          <cell r="M177" t="str">
            <v>ＡＢ店舗LED</v>
          </cell>
          <cell r="N177" t="str">
            <v>LED製造納入業者</v>
          </cell>
          <cell r="O177" t="str">
            <v>R３,7,12</v>
          </cell>
          <cell r="Q177" t="str">
            <v>C</v>
          </cell>
          <cell r="R177" t="str">
            <v>080-5812-5504</v>
          </cell>
        </row>
        <row r="178">
          <cell r="B178" t="str">
            <v>1300</v>
          </cell>
          <cell r="C178">
            <v>130</v>
          </cell>
          <cell r="D178">
            <v>0</v>
          </cell>
          <cell r="E178" t="str">
            <v>2603C</v>
          </cell>
          <cell r="F178" t="str">
            <v>電気設備工事</v>
          </cell>
          <cell r="G178">
            <v>3</v>
          </cell>
          <cell r="H178" t="str">
            <v>B</v>
          </cell>
          <cell r="I178" t="str">
            <v>株式会社遠藤照明</v>
          </cell>
          <cell r="J178" t="str">
            <v>吉田</v>
          </cell>
          <cell r="K178" t="str">
            <v>045-276-8755</v>
          </cell>
          <cell r="L178" t="str">
            <v>全国各地</v>
          </cell>
          <cell r="N178" t="str">
            <v>照明器具</v>
          </cell>
          <cell r="O178" t="str">
            <v>R３,7,12</v>
          </cell>
          <cell r="Q178" t="str">
            <v>C</v>
          </cell>
          <cell r="R178" t="str">
            <v>045-276-8755</v>
          </cell>
        </row>
        <row r="179">
          <cell r="B179" t="str">
            <v>1310</v>
          </cell>
          <cell r="C179">
            <v>131</v>
          </cell>
          <cell r="D179">
            <v>0</v>
          </cell>
          <cell r="E179" t="str">
            <v>2604C</v>
          </cell>
          <cell r="F179" t="str">
            <v>電気設備工事</v>
          </cell>
          <cell r="G179">
            <v>4</v>
          </cell>
          <cell r="H179" t="str">
            <v>B</v>
          </cell>
          <cell r="I179" t="str">
            <v>扶桑電気株式会社</v>
          </cell>
          <cell r="J179" t="str">
            <v>井上</v>
          </cell>
          <cell r="K179" t="str">
            <v>045-544-2861</v>
          </cell>
          <cell r="L179" t="str">
            <v>横浜</v>
          </cell>
          <cell r="N179" t="str">
            <v>新横浜つながり</v>
          </cell>
          <cell r="O179" t="str">
            <v>R３,7,12</v>
          </cell>
          <cell r="Q179" t="str">
            <v>C</v>
          </cell>
          <cell r="R179" t="str">
            <v>045-544-2861</v>
          </cell>
        </row>
        <row r="180">
          <cell r="B180" t="str">
            <v>1320</v>
          </cell>
          <cell r="C180">
            <v>132</v>
          </cell>
          <cell r="D180">
            <v>0</v>
          </cell>
          <cell r="E180" t="str">
            <v>2605C</v>
          </cell>
          <cell r="F180" t="str">
            <v>電気設備工事</v>
          </cell>
          <cell r="G180">
            <v>5</v>
          </cell>
          <cell r="H180" t="str">
            <v>B</v>
          </cell>
          <cell r="I180" t="str">
            <v>株式会社デンソーソリューション</v>
          </cell>
          <cell r="J180" t="str">
            <v>五十君</v>
          </cell>
          <cell r="K180" t="str">
            <v>080-6724-9279</v>
          </cell>
          <cell r="L180" t="str">
            <v>全国各地</v>
          </cell>
          <cell r="M180" t="str">
            <v>AB店舗の改修</v>
          </cell>
          <cell r="N180" t="str">
            <v>一部上場企業㈱デンソーの子会社</v>
          </cell>
          <cell r="O180" t="str">
            <v>R３,7,12</v>
          </cell>
          <cell r="Q180" t="str">
            <v>C</v>
          </cell>
          <cell r="R180" t="str">
            <v>080-6724-9279</v>
          </cell>
          <cell r="Z180" t="str">
            <v>T2011001039512</v>
          </cell>
        </row>
        <row r="181">
          <cell r="B181" t="str">
            <v>1330</v>
          </cell>
          <cell r="C181">
            <v>133</v>
          </cell>
          <cell r="D181">
            <v>0</v>
          </cell>
          <cell r="E181" t="str">
            <v>2606C</v>
          </cell>
          <cell r="F181" t="str">
            <v>電気設備工事</v>
          </cell>
          <cell r="G181">
            <v>6</v>
          </cell>
          <cell r="H181" t="str">
            <v>A</v>
          </cell>
          <cell r="I181" t="str">
            <v>有限会社フェーストテック</v>
          </cell>
          <cell r="J181" t="str">
            <v>原社長</v>
          </cell>
          <cell r="K181" t="str">
            <v>090-3343-8376</v>
          </cell>
          <cell r="L181" t="str">
            <v>長野</v>
          </cell>
          <cell r="M181" t="str">
            <v>ＡＣ店舗の修繕</v>
          </cell>
          <cell r="N181" t="str">
            <v>機動力〇</v>
          </cell>
          <cell r="O181" t="str">
            <v>R３,7,12</v>
          </cell>
          <cell r="Q181" t="str">
            <v>C</v>
          </cell>
          <cell r="R181" t="str">
            <v>090-3343-8376</v>
          </cell>
        </row>
        <row r="182">
          <cell r="B182" t="str">
            <v>1340</v>
          </cell>
          <cell r="C182">
            <v>134</v>
          </cell>
          <cell r="D182">
            <v>0</v>
          </cell>
          <cell r="E182" t="str">
            <v>2607C</v>
          </cell>
          <cell r="F182" t="str">
            <v>電気設備工事</v>
          </cell>
          <cell r="G182">
            <v>7</v>
          </cell>
          <cell r="H182" t="str">
            <v>A</v>
          </cell>
          <cell r="I182" t="str">
            <v>株式会社モデュレックス</v>
          </cell>
          <cell r="J182" t="str">
            <v>海蔵寺</v>
          </cell>
          <cell r="K182" t="str">
            <v>03-5768-3682</v>
          </cell>
          <cell r="L182" t="str">
            <v>恵比寿</v>
          </cell>
          <cell r="M182" t="str">
            <v>賛否両論</v>
          </cell>
          <cell r="N182" t="str">
            <v>特殊照明、提案も出来る。</v>
          </cell>
          <cell r="O182" t="str">
            <v>R３,7,12</v>
          </cell>
          <cell r="Q182" t="str">
            <v>C</v>
          </cell>
          <cell r="R182" t="str">
            <v>03-5768-3682</v>
          </cell>
        </row>
        <row r="183">
          <cell r="B183" t="str">
            <v>1350</v>
          </cell>
          <cell r="C183">
            <v>135</v>
          </cell>
          <cell r="D183">
            <v>0</v>
          </cell>
          <cell r="E183" t="str">
            <v>2608C</v>
          </cell>
          <cell r="F183" t="str">
            <v>電気設備工事</v>
          </cell>
          <cell r="G183">
            <v>8</v>
          </cell>
          <cell r="H183" t="str">
            <v>B</v>
          </cell>
          <cell r="I183" t="str">
            <v>国際ビルサービス株式会社</v>
          </cell>
          <cell r="J183" t="str">
            <v>櫛田</v>
          </cell>
          <cell r="K183" t="str">
            <v>070-5547-9263</v>
          </cell>
          <cell r="L183" t="str">
            <v>新横浜</v>
          </cell>
          <cell r="M183" t="str">
            <v>宗久ビル</v>
          </cell>
          <cell r="N183" t="str">
            <v>電気工事</v>
          </cell>
          <cell r="O183" t="str">
            <v>R３,7,12</v>
          </cell>
          <cell r="Q183" t="str">
            <v>C</v>
          </cell>
          <cell r="R183" t="str">
            <v>070-5547-9263</v>
          </cell>
        </row>
        <row r="184">
          <cell r="B184" t="str">
            <v>1360</v>
          </cell>
          <cell r="C184">
            <v>136</v>
          </cell>
          <cell r="D184">
            <v>0</v>
          </cell>
          <cell r="E184" t="str">
            <v>2609C-1</v>
          </cell>
          <cell r="F184" t="str">
            <v>電気設備工事</v>
          </cell>
          <cell r="G184">
            <v>9</v>
          </cell>
          <cell r="H184" t="str">
            <v>B</v>
          </cell>
          <cell r="I184" t="str">
            <v>新生ビルテクノ株式会社　横浜支店</v>
          </cell>
          <cell r="J184" t="str">
            <v>前山</v>
          </cell>
          <cell r="K184" t="str">
            <v>080-9996-7043</v>
          </cell>
          <cell r="L184" t="str">
            <v>全国各地</v>
          </cell>
          <cell r="M184" t="str">
            <v>SA仙台ルート45</v>
          </cell>
          <cell r="N184" t="str">
            <v>照明設備工事</v>
          </cell>
          <cell r="O184">
            <v>45084</v>
          </cell>
          <cell r="Q184" t="str">
            <v>C</v>
          </cell>
          <cell r="R184" t="str">
            <v>045-682-7889</v>
          </cell>
          <cell r="S184" t="str">
            <v>045-682-7890</v>
          </cell>
          <cell r="T184" t="str">
            <v>maeyama.tomofumi@shinseibt.co.jp</v>
          </cell>
          <cell r="W184" t="str">
            <v>神奈川県横浜市西区みなとみらい2-3-3　クイーンズタワーB</v>
          </cell>
          <cell r="Y184" t="str">
            <v>（般-3）第008158号</v>
          </cell>
          <cell r="Z184" t="str">
            <v>T9010501005298</v>
          </cell>
        </row>
        <row r="185">
          <cell r="B185" t="str">
            <v>1370</v>
          </cell>
          <cell r="C185">
            <v>137</v>
          </cell>
          <cell r="D185">
            <v>0</v>
          </cell>
          <cell r="E185" t="str">
            <v>2609C-2</v>
          </cell>
          <cell r="F185" t="str">
            <v>電気設備工事</v>
          </cell>
          <cell r="G185">
            <v>9</v>
          </cell>
          <cell r="H185" t="str">
            <v>B</v>
          </cell>
          <cell r="I185" t="str">
            <v>新生ビルテクノ株式会社　仙台支店</v>
          </cell>
          <cell r="J185" t="str">
            <v>前山</v>
          </cell>
          <cell r="K185" t="str">
            <v>080-9996-7043</v>
          </cell>
          <cell r="L185" t="str">
            <v>全国各地</v>
          </cell>
          <cell r="M185" t="str">
            <v>SA仙台ルート45</v>
          </cell>
          <cell r="N185" t="str">
            <v>照明設備工事</v>
          </cell>
          <cell r="O185">
            <v>45084</v>
          </cell>
          <cell r="Q185" t="str">
            <v>C</v>
          </cell>
          <cell r="R185" t="str">
            <v>022-296-0811</v>
          </cell>
          <cell r="S185" t="str">
            <v>022-296-0818</v>
          </cell>
          <cell r="T185" t="str">
            <v>maeyama.tomofumi@shinseibt.co.jp</v>
          </cell>
          <cell r="V185" t="str">
            <v>983-0045</v>
          </cell>
          <cell r="W185" t="str">
            <v>宮城県仙台市宮城野区宮城野1-12-1</v>
          </cell>
          <cell r="Y185" t="str">
            <v>（般-3）第008158号</v>
          </cell>
          <cell r="Z185" t="str">
            <v>T9010501005298</v>
          </cell>
        </row>
        <row r="186">
          <cell r="B186" t="str">
            <v>1380</v>
          </cell>
          <cell r="C186">
            <v>138</v>
          </cell>
          <cell r="D186">
            <v>0</v>
          </cell>
          <cell r="E186" t="str">
            <v>2609C-3</v>
          </cell>
          <cell r="F186" t="str">
            <v>電気設備工事</v>
          </cell>
          <cell r="G186">
            <v>9</v>
          </cell>
          <cell r="H186" t="str">
            <v>B</v>
          </cell>
          <cell r="I186" t="str">
            <v>新生ビルテクノ株式会社　名古屋支店</v>
          </cell>
          <cell r="J186" t="str">
            <v>前山</v>
          </cell>
          <cell r="K186" t="str">
            <v>080-9996-7043</v>
          </cell>
          <cell r="L186" t="str">
            <v>全国各地</v>
          </cell>
          <cell r="M186" t="str">
            <v>AB岐阜</v>
          </cell>
          <cell r="N186" t="str">
            <v>照明設備工事</v>
          </cell>
          <cell r="O186">
            <v>45084</v>
          </cell>
          <cell r="Q186" t="str">
            <v>C</v>
          </cell>
          <cell r="R186" t="str">
            <v>052-562-0090</v>
          </cell>
          <cell r="S186" t="str">
            <v>052-562-0091</v>
          </cell>
          <cell r="T186" t="str">
            <v>maeyama.tomofumi@shinseibt.co.jp</v>
          </cell>
          <cell r="V186" t="str">
            <v>450-0003</v>
          </cell>
          <cell r="W186" t="str">
            <v>愛知県名古屋市中村区名駅南1丁目24番30号　名古屋三井ビルディング本館12階</v>
          </cell>
          <cell r="Y186" t="str">
            <v>（般-3）第008158号</v>
          </cell>
          <cell r="Z186" t="str">
            <v>T9010501005298</v>
          </cell>
        </row>
        <row r="187">
          <cell r="B187" t="str">
            <v>1390</v>
          </cell>
          <cell r="C187">
            <v>139</v>
          </cell>
          <cell r="D187">
            <v>0</v>
          </cell>
          <cell r="E187" t="str">
            <v>2610C</v>
          </cell>
          <cell r="F187" t="str">
            <v>電気設備工事</v>
          </cell>
          <cell r="G187">
            <v>10</v>
          </cell>
          <cell r="H187" t="str">
            <v>B</v>
          </cell>
          <cell r="I187" t="str">
            <v>株式会社ケイ．プロジェクト</v>
          </cell>
          <cell r="J187" t="str">
            <v>高橋</v>
          </cell>
          <cell r="K187" t="str">
            <v>03-3541-4344</v>
          </cell>
          <cell r="L187" t="str">
            <v>東京</v>
          </cell>
          <cell r="M187" t="str">
            <v>AC横浜　光床</v>
          </cell>
          <cell r="N187" t="str">
            <v>特殊床面発光建材。</v>
          </cell>
          <cell r="O187" t="str">
            <v>R３,7,12</v>
          </cell>
          <cell r="Q187" t="str">
            <v>C</v>
          </cell>
          <cell r="R187" t="str">
            <v>03-3541-4344</v>
          </cell>
        </row>
        <row r="188">
          <cell r="B188" t="str">
            <v>1400</v>
          </cell>
          <cell r="C188">
            <v>140</v>
          </cell>
          <cell r="D188">
            <v>0</v>
          </cell>
          <cell r="E188" t="str">
            <v>2611I</v>
          </cell>
          <cell r="F188" t="str">
            <v>電気設備工事</v>
          </cell>
          <cell r="G188">
            <v>11</v>
          </cell>
          <cell r="H188" t="str">
            <v>A</v>
          </cell>
          <cell r="I188" t="str">
            <v>有限会社ニシカタ電器</v>
          </cell>
          <cell r="J188" t="str">
            <v>西潟</v>
          </cell>
          <cell r="K188" t="str">
            <v>045-845-5242</v>
          </cell>
          <cell r="L188" t="str">
            <v>横浜市</v>
          </cell>
          <cell r="M188" t="str">
            <v>ショコラ房電気工事</v>
          </cell>
          <cell r="N188" t="str">
            <v>OB客電気工事、空調設備工事、消防設備工事</v>
          </cell>
          <cell r="O188">
            <v>45084</v>
          </cell>
          <cell r="Q188" t="str">
            <v>I</v>
          </cell>
          <cell r="R188" t="str">
            <v>045-845-5242</v>
          </cell>
          <cell r="S188" t="str">
            <v>045-841-6697</v>
          </cell>
          <cell r="T188" t="str">
            <v>n-nishikata-no.2@live.jp</v>
          </cell>
          <cell r="U188" t="str">
            <v>西潟</v>
          </cell>
          <cell r="V188" t="str">
            <v>234-0051</v>
          </cell>
          <cell r="W188" t="str">
            <v>神奈川県横浜市港南区日野8-31-13</v>
          </cell>
          <cell r="Y188" t="str">
            <v>電（般-2）第081669号</v>
          </cell>
          <cell r="Z188" t="str">
            <v>T6020002063756</v>
          </cell>
        </row>
        <row r="189">
          <cell r="B189" t="str">
            <v>1410</v>
          </cell>
          <cell r="C189">
            <v>141</v>
          </cell>
          <cell r="D189">
            <v>0</v>
          </cell>
          <cell r="E189" t="str">
            <v>2612I</v>
          </cell>
          <cell r="F189" t="str">
            <v>電気設備工事</v>
          </cell>
          <cell r="G189">
            <v>12</v>
          </cell>
          <cell r="H189" t="str">
            <v>A</v>
          </cell>
          <cell r="I189" t="str">
            <v>有限会社司電気</v>
          </cell>
          <cell r="J189" t="str">
            <v>青田</v>
          </cell>
          <cell r="K189" t="str">
            <v>045-594-8951</v>
          </cell>
          <cell r="L189" t="str">
            <v>横浜市</v>
          </cell>
          <cell r="M189" t="str">
            <v>三菱日立</v>
          </cell>
          <cell r="N189" t="str">
            <v>電気工事、空調設備工事</v>
          </cell>
          <cell r="O189" t="str">
            <v>R３,9,23</v>
          </cell>
          <cell r="Q189" t="str">
            <v>I</v>
          </cell>
          <cell r="R189" t="str">
            <v>045-594-8951</v>
          </cell>
          <cell r="S189" t="str">
            <v>045-594-8952</v>
          </cell>
          <cell r="T189" t="str">
            <v>tsukasa-elec@helen.ocn.ne.jp</v>
          </cell>
          <cell r="U189" t="str">
            <v>青田</v>
          </cell>
          <cell r="V189" t="str">
            <v>224-0034</v>
          </cell>
          <cell r="W189" t="str">
            <v>神奈川県横浜市都筑区勝田町691-10</v>
          </cell>
          <cell r="Y189" t="str">
            <v>-</v>
          </cell>
          <cell r="Z189" t="str">
            <v>T9020002077225</v>
          </cell>
        </row>
        <row r="190">
          <cell r="B190" t="str">
            <v>1420</v>
          </cell>
          <cell r="C190">
            <v>142</v>
          </cell>
          <cell r="D190">
            <v>0</v>
          </cell>
          <cell r="E190" t="str">
            <v>2613I</v>
          </cell>
          <cell r="F190" t="str">
            <v>電気設備工事</v>
          </cell>
          <cell r="G190">
            <v>13</v>
          </cell>
          <cell r="H190" t="str">
            <v>A</v>
          </cell>
          <cell r="I190" t="str">
            <v>株式会社横浜電気</v>
          </cell>
          <cell r="J190" t="str">
            <v>横浜</v>
          </cell>
          <cell r="K190" t="str">
            <v>046-259-7882</v>
          </cell>
          <cell r="L190" t="str">
            <v>横浜市</v>
          </cell>
          <cell r="M190" t="str">
            <v>三菱日立</v>
          </cell>
          <cell r="N190" t="str">
            <v>電気工事、空調設備工事</v>
          </cell>
          <cell r="O190">
            <v>44908</v>
          </cell>
          <cell r="Q190" t="str">
            <v>I</v>
          </cell>
          <cell r="R190" t="str">
            <v>046-259-7882</v>
          </cell>
          <cell r="S190" t="str">
            <v>045-330-5437</v>
          </cell>
          <cell r="T190" t="str">
            <v>s-yokohama@yokohamadenki.co.jp</v>
          </cell>
          <cell r="U190" t="str">
            <v>横濱</v>
          </cell>
          <cell r="V190" t="str">
            <v>242-0025</v>
          </cell>
          <cell r="W190" t="str">
            <v>神奈川県大和市代官2-4-1</v>
          </cell>
          <cell r="Y190" t="str">
            <v>電（般-1）第089024号</v>
          </cell>
          <cell r="Z190" t="str">
            <v>T6020001118718</v>
          </cell>
        </row>
        <row r="191">
          <cell r="B191" t="str">
            <v>1430</v>
          </cell>
          <cell r="C191">
            <v>143</v>
          </cell>
          <cell r="D191">
            <v>0</v>
          </cell>
          <cell r="E191" t="str">
            <v>2614I</v>
          </cell>
          <cell r="F191" t="str">
            <v>電気設備工事</v>
          </cell>
          <cell r="G191">
            <v>14</v>
          </cell>
          <cell r="H191" t="str">
            <v>A</v>
          </cell>
          <cell r="I191" t="str">
            <v>ﾐｭｰﾊｳｽｴﾝｼﾞﾆｱﾘﾝｸﾞ株式会社</v>
          </cell>
          <cell r="J191" t="str">
            <v>受付</v>
          </cell>
          <cell r="K191" t="str">
            <v>045-274-8810</v>
          </cell>
          <cell r="L191" t="str">
            <v>横浜市</v>
          </cell>
          <cell r="N191" t="str">
            <v>電気設備卸売</v>
          </cell>
          <cell r="O191" t="str">
            <v>R３,9,23</v>
          </cell>
          <cell r="Q191" t="str">
            <v>I</v>
          </cell>
          <cell r="R191" t="str">
            <v>045-274-8810</v>
          </cell>
        </row>
        <row r="192">
          <cell r="B192" t="str">
            <v>1440</v>
          </cell>
          <cell r="C192">
            <v>144</v>
          </cell>
          <cell r="D192">
            <v>0</v>
          </cell>
          <cell r="E192" t="str">
            <v>2615I</v>
          </cell>
          <cell r="F192" t="str">
            <v>電気設備工事</v>
          </cell>
          <cell r="G192">
            <v>15</v>
          </cell>
          <cell r="H192" t="str">
            <v>A</v>
          </cell>
          <cell r="I192" t="str">
            <v>森電業</v>
          </cell>
          <cell r="J192" t="str">
            <v>森</v>
          </cell>
          <cell r="K192" t="str">
            <v>045-845-2791</v>
          </cell>
          <cell r="L192" t="str">
            <v>横浜市</v>
          </cell>
          <cell r="M192" t="str">
            <v>OB客:五反田松浦様邸</v>
          </cell>
          <cell r="N192" t="str">
            <v>庭園灯交換工事</v>
          </cell>
          <cell r="O192" t="str">
            <v>R３,9,23</v>
          </cell>
          <cell r="Q192" t="str">
            <v>I</v>
          </cell>
          <cell r="R192" t="str">
            <v>045-845-2791</v>
          </cell>
        </row>
        <row r="193">
          <cell r="B193" t="str">
            <v>1450</v>
          </cell>
          <cell r="C193">
            <v>145</v>
          </cell>
          <cell r="D193">
            <v>0</v>
          </cell>
          <cell r="E193" t="str">
            <v>2616I</v>
          </cell>
          <cell r="F193" t="str">
            <v>電気設備工事</v>
          </cell>
          <cell r="G193">
            <v>16</v>
          </cell>
          <cell r="H193" t="str">
            <v>A</v>
          </cell>
          <cell r="I193" t="str">
            <v>杉本電機産業株式会社</v>
          </cell>
          <cell r="J193" t="str">
            <v>受付</v>
          </cell>
          <cell r="K193" t="str">
            <v>045-323-2561</v>
          </cell>
          <cell r="L193" t="str">
            <v>横浜市</v>
          </cell>
          <cell r="N193" t="str">
            <v>電器設備卸売</v>
          </cell>
          <cell r="O193" t="str">
            <v>R３,9,23</v>
          </cell>
          <cell r="Q193" t="str">
            <v>I</v>
          </cell>
          <cell r="R193" t="str">
            <v>045-323-2561</v>
          </cell>
          <cell r="Z193" t="str">
            <v>T7020001073375</v>
          </cell>
        </row>
        <row r="194">
          <cell r="B194" t="str">
            <v>1460</v>
          </cell>
          <cell r="C194">
            <v>146</v>
          </cell>
          <cell r="D194">
            <v>0</v>
          </cell>
          <cell r="E194" t="str">
            <v>2617P</v>
          </cell>
          <cell r="F194" t="str">
            <v>電気設備工事</v>
          </cell>
          <cell r="G194">
            <v>17</v>
          </cell>
          <cell r="H194" t="str">
            <v>B</v>
          </cell>
          <cell r="I194" t="str">
            <v>（株）シンデン</v>
          </cell>
          <cell r="J194" t="str">
            <v>鈴木</v>
          </cell>
          <cell r="K194" t="str">
            <v>045-321-5005</v>
          </cell>
          <cell r="L194" t="str">
            <v>横浜</v>
          </cell>
          <cell r="M194" t="str">
            <v>なし</v>
          </cell>
          <cell r="N194" t="str">
            <v>電気工事全般</v>
          </cell>
          <cell r="O194" t="str">
            <v>R３,9,17</v>
          </cell>
          <cell r="Q194" t="str">
            <v>P</v>
          </cell>
          <cell r="R194" t="str">
            <v>045-321-5005</v>
          </cell>
        </row>
        <row r="195">
          <cell r="B195" t="str">
            <v>1470</v>
          </cell>
          <cell r="C195">
            <v>147</v>
          </cell>
          <cell r="D195">
            <v>0</v>
          </cell>
          <cell r="E195" t="str">
            <v>2618I</v>
          </cell>
          <cell r="F195" t="str">
            <v>電気設備工事</v>
          </cell>
          <cell r="G195">
            <v>18</v>
          </cell>
          <cell r="H195" t="str">
            <v>A</v>
          </cell>
          <cell r="I195" t="str">
            <v>新栄電設工業株式会社</v>
          </cell>
          <cell r="J195" t="str">
            <v>小野</v>
          </cell>
          <cell r="K195" t="str">
            <v>022-284-3929</v>
          </cell>
          <cell r="L195" t="str">
            <v>仙台</v>
          </cell>
          <cell r="M195" t="str">
            <v>真壁技研</v>
          </cell>
          <cell r="N195" t="str">
            <v>電気設備工事</v>
          </cell>
          <cell r="O195">
            <v>44592</v>
          </cell>
          <cell r="Q195" t="str">
            <v>I</v>
          </cell>
          <cell r="R195" t="str">
            <v>022-284-3929</v>
          </cell>
          <cell r="Z195" t="str">
            <v>T3370001003152</v>
          </cell>
        </row>
        <row r="196">
          <cell r="B196" t="str">
            <v>1480</v>
          </cell>
          <cell r="C196">
            <v>148</v>
          </cell>
          <cell r="D196">
            <v>0</v>
          </cell>
          <cell r="E196" t="str">
            <v>2619I</v>
          </cell>
          <cell r="F196" t="str">
            <v>電気設備工事</v>
          </cell>
          <cell r="G196">
            <v>19</v>
          </cell>
          <cell r="H196" t="str">
            <v>A</v>
          </cell>
          <cell r="I196" t="str">
            <v>日向電気株式会社</v>
          </cell>
          <cell r="J196" t="str">
            <v>徳永</v>
          </cell>
          <cell r="K196" t="str">
            <v>045-520-3940</v>
          </cell>
          <cell r="L196" t="str">
            <v>神奈川県</v>
          </cell>
          <cell r="M196" t="str">
            <v>三菱日立</v>
          </cell>
          <cell r="N196" t="str">
            <v>電気設備工事</v>
          </cell>
          <cell r="O196">
            <v>44908</v>
          </cell>
          <cell r="Q196" t="str">
            <v>I</v>
          </cell>
          <cell r="R196" t="str">
            <v>045-520-3940</v>
          </cell>
          <cell r="S196" t="str">
            <v>045-520-3941</v>
          </cell>
          <cell r="T196" t="str">
            <v>t-tokunaga@hinata-dkjp</v>
          </cell>
          <cell r="V196" t="str">
            <v>240-0006</v>
          </cell>
          <cell r="W196" t="str">
            <v>神奈川県横浜市保土ケ谷区星川3丁目17-4</v>
          </cell>
          <cell r="Z196" t="str">
            <v>T8020001055414</v>
          </cell>
        </row>
        <row r="197">
          <cell r="B197" t="str">
            <v>1490</v>
          </cell>
          <cell r="C197">
            <v>149</v>
          </cell>
          <cell r="D197">
            <v>0</v>
          </cell>
          <cell r="E197" t="str">
            <v>2620C</v>
          </cell>
          <cell r="F197" t="str">
            <v>電気設備工事</v>
          </cell>
          <cell r="G197">
            <v>20</v>
          </cell>
          <cell r="H197" t="str">
            <v>B</v>
          </cell>
          <cell r="I197" t="str">
            <v>興和オプトロニクス株式会社</v>
          </cell>
          <cell r="J197" t="str">
            <v>畔柳</v>
          </cell>
          <cell r="K197" t="str">
            <v>03-6264-9889</v>
          </cell>
          <cell r="L197" t="str">
            <v>全国</v>
          </cell>
          <cell r="M197" t="str">
            <v>ＡＢ店舗　電気工事</v>
          </cell>
          <cell r="N197" t="str">
            <v>旧：興環テクノ</v>
          </cell>
          <cell r="O197" t="str">
            <v>R5.3,17</v>
          </cell>
          <cell r="Q197" t="str">
            <v>C</v>
          </cell>
          <cell r="R197" t="str">
            <v>03-6264-9889</v>
          </cell>
          <cell r="S197" t="str">
            <v>03-6264-9896</v>
          </cell>
          <cell r="T197" t="str">
            <v>syoji-kuroyanagi@kowa.co.jp</v>
          </cell>
          <cell r="V197" t="str">
            <v>102-0073</v>
          </cell>
          <cell r="W197" t="str">
            <v>東京都千代田区九段北四丁目1番7号　九段センタービル2階</v>
          </cell>
          <cell r="Y197" t="str">
            <v>国土交通大臣許可　第028334号</v>
          </cell>
          <cell r="Z197" t="str">
            <v>T4030001063915</v>
          </cell>
        </row>
        <row r="198">
          <cell r="B198" t="str">
            <v>1500</v>
          </cell>
          <cell r="C198">
            <v>150</v>
          </cell>
          <cell r="D198">
            <v>0</v>
          </cell>
          <cell r="E198" t="str">
            <v>2621I</v>
          </cell>
          <cell r="F198" t="str">
            <v>電気設備工事</v>
          </cell>
          <cell r="G198">
            <v>21</v>
          </cell>
          <cell r="H198" t="str">
            <v>B</v>
          </cell>
          <cell r="I198" t="str">
            <v>株式会社AI商会</v>
          </cell>
          <cell r="J198" t="str">
            <v>廣部</v>
          </cell>
          <cell r="K198" t="str">
            <v>03-3725-8093</v>
          </cell>
          <cell r="L198" t="str">
            <v>東京</v>
          </cell>
          <cell r="M198" t="str">
            <v>等々力新築</v>
          </cell>
          <cell r="O198">
            <v>45083</v>
          </cell>
          <cell r="P198">
            <v>45083</v>
          </cell>
          <cell r="Q198" t="str">
            <v>I</v>
          </cell>
          <cell r="R198" t="str">
            <v>03-3725-8093</v>
          </cell>
          <cell r="S198" t="str">
            <v>03-3725-3354</v>
          </cell>
          <cell r="T198" t="str">
            <v>aishoukai@jupiter.ocn.ne.jp</v>
          </cell>
          <cell r="V198" t="str">
            <v>152-0023</v>
          </cell>
          <cell r="W198" t="str">
            <v>東京都目黒区八雲5-13-16AIビル</v>
          </cell>
          <cell r="X198" t="str">
            <v>加入確認済　https://chosyu-web.mhlw.go.jp/LIC_D/rohoTkyjgybSreIniForm</v>
          </cell>
          <cell r="Z198" t="str">
            <v>T7013201010405</v>
          </cell>
        </row>
        <row r="199">
          <cell r="B199" t="str">
            <v>1510</v>
          </cell>
          <cell r="C199">
            <v>151</v>
          </cell>
          <cell r="D199">
            <v>0</v>
          </cell>
          <cell r="E199" t="str">
            <v>2701C</v>
          </cell>
          <cell r="F199" t="str">
            <v>弱電設備工事</v>
          </cell>
          <cell r="G199">
            <v>1</v>
          </cell>
          <cell r="H199" t="str">
            <v>B</v>
          </cell>
          <cell r="I199" t="str">
            <v>株式会社湘南レオテック</v>
          </cell>
          <cell r="J199" t="str">
            <v>伊藤会長</v>
          </cell>
          <cell r="K199" t="str">
            <v>090-3224-3218</v>
          </cell>
          <cell r="L199" t="str">
            <v>藤沢</v>
          </cell>
          <cell r="M199" t="str">
            <v>ＡＢ店舗のTEL・LAN</v>
          </cell>
          <cell r="N199" t="str">
            <v>対応〇</v>
          </cell>
          <cell r="O199">
            <v>45084</v>
          </cell>
          <cell r="Q199" t="str">
            <v>C</v>
          </cell>
          <cell r="R199" t="str">
            <v>0466-88-7171</v>
          </cell>
          <cell r="S199" t="str">
            <v>0466-88-7171</v>
          </cell>
          <cell r="T199" t="str">
            <v>itoh@leotech.co.jp</v>
          </cell>
          <cell r="V199" t="str">
            <v>252-0805</v>
          </cell>
          <cell r="W199" t="str">
            <v>神奈川県藤沢市円行1-15-22</v>
          </cell>
          <cell r="Y199" t="str">
            <v>（般-29）第004833号</v>
          </cell>
          <cell r="Z199" t="str">
            <v>T2021001001000</v>
          </cell>
        </row>
        <row r="200">
          <cell r="B200" t="str">
            <v>1520</v>
          </cell>
          <cell r="C200">
            <v>152</v>
          </cell>
          <cell r="D200">
            <v>0</v>
          </cell>
          <cell r="E200" t="str">
            <v>2702C</v>
          </cell>
          <cell r="F200" t="str">
            <v>弱電設備工事</v>
          </cell>
          <cell r="G200">
            <v>2</v>
          </cell>
          <cell r="H200" t="str">
            <v>B</v>
          </cell>
          <cell r="I200" t="str">
            <v>株式会社協和エクシオ</v>
          </cell>
          <cell r="J200" t="str">
            <v>秋山</v>
          </cell>
          <cell r="K200" t="str">
            <v>03-5778-1038</v>
          </cell>
          <cell r="L200" t="str">
            <v>全国各地</v>
          </cell>
          <cell r="O200" t="str">
            <v>R３,7,12</v>
          </cell>
          <cell r="Q200" t="str">
            <v>C</v>
          </cell>
          <cell r="R200" t="str">
            <v>03-5778-1038</v>
          </cell>
        </row>
        <row r="201">
          <cell r="B201" t="str">
            <v>1530</v>
          </cell>
          <cell r="C201">
            <v>153</v>
          </cell>
          <cell r="D201">
            <v>0</v>
          </cell>
          <cell r="E201" t="str">
            <v>2703C</v>
          </cell>
          <cell r="F201" t="str">
            <v>弱電設備工事</v>
          </cell>
          <cell r="G201">
            <v>3</v>
          </cell>
          <cell r="H201" t="str">
            <v>B</v>
          </cell>
          <cell r="I201" t="str">
            <v>サイバーコム株式会社</v>
          </cell>
          <cell r="J201" t="str">
            <v>谷藤</v>
          </cell>
          <cell r="K201" t="str">
            <v>070-4550-9583</v>
          </cell>
          <cell r="L201" t="str">
            <v>東北</v>
          </cell>
          <cell r="M201" t="str">
            <v>SA仙台ルート45</v>
          </cell>
          <cell r="O201" t="str">
            <v>R３,7,12</v>
          </cell>
          <cell r="Q201" t="str">
            <v>C</v>
          </cell>
          <cell r="R201" t="str">
            <v>070-4550-9583</v>
          </cell>
        </row>
        <row r="202">
          <cell r="B202" t="str">
            <v>1540</v>
          </cell>
          <cell r="C202">
            <v>154</v>
          </cell>
          <cell r="D202">
            <v>0</v>
          </cell>
          <cell r="E202" t="str">
            <v>2704I</v>
          </cell>
          <cell r="F202" t="str">
            <v>弱電設備工事</v>
          </cell>
          <cell r="G202">
            <v>4</v>
          </cell>
          <cell r="H202" t="str">
            <v>A</v>
          </cell>
          <cell r="I202" t="str">
            <v>有限会社ニシカタ電器</v>
          </cell>
          <cell r="J202" t="str">
            <v>西潟</v>
          </cell>
          <cell r="K202" t="str">
            <v>045-845-5242</v>
          </cell>
          <cell r="L202" t="str">
            <v>横浜市</v>
          </cell>
          <cell r="N202" t="str">
            <v>OB客電気工事、空調設備工事、消防設備工事</v>
          </cell>
          <cell r="O202">
            <v>45084</v>
          </cell>
          <cell r="Q202" t="str">
            <v>I</v>
          </cell>
          <cell r="R202" t="str">
            <v>045-845-5242</v>
          </cell>
          <cell r="S202" t="str">
            <v>045-841-6697</v>
          </cell>
          <cell r="T202" t="str">
            <v>n-nishikata-no.2@live.jp</v>
          </cell>
          <cell r="V202" t="str">
            <v>234-0051</v>
          </cell>
          <cell r="W202" t="str">
            <v>神奈川県横浜市港南区日野8-31-13</v>
          </cell>
          <cell r="Y202" t="str">
            <v>電（般-2）第081669号</v>
          </cell>
          <cell r="Z202" t="str">
            <v>T6020002063756</v>
          </cell>
        </row>
        <row r="203">
          <cell r="B203" t="str">
            <v>1550</v>
          </cell>
          <cell r="C203">
            <v>155</v>
          </cell>
          <cell r="D203">
            <v>0</v>
          </cell>
          <cell r="E203" t="str">
            <v>2705C</v>
          </cell>
          <cell r="F203" t="str">
            <v>弱電設備工事</v>
          </cell>
          <cell r="G203">
            <v>5</v>
          </cell>
          <cell r="H203" t="str">
            <v>B</v>
          </cell>
          <cell r="I203" t="str">
            <v>リコージャパン株式会社</v>
          </cell>
          <cell r="J203" t="str">
            <v>小林</v>
          </cell>
          <cell r="K203" t="str">
            <v>045-435-9751</v>
          </cell>
          <cell r="L203" t="str">
            <v>横浜市</v>
          </cell>
          <cell r="M203" t="str">
            <v>AB稲城、AB佐原、相模原倉庫</v>
          </cell>
          <cell r="N203" t="str">
            <v>無線ＡＰ　等</v>
          </cell>
          <cell r="O203" t="str">
            <v>R３,7,12</v>
          </cell>
          <cell r="Q203" t="str">
            <v>C</v>
          </cell>
          <cell r="R203" t="str">
            <v>045-435-9751</v>
          </cell>
          <cell r="Y203" t="str">
            <v>（特・般-29）第022093号</v>
          </cell>
          <cell r="Z203" t="str">
            <v>T1010001110829</v>
          </cell>
        </row>
        <row r="204">
          <cell r="B204" t="str">
            <v>1560</v>
          </cell>
          <cell r="C204">
            <v>156</v>
          </cell>
          <cell r="D204">
            <v>0</v>
          </cell>
          <cell r="E204" t="str">
            <v>2801C-1</v>
          </cell>
          <cell r="F204" t="str">
            <v>消防(防災)設備工事</v>
          </cell>
          <cell r="G204">
            <v>1</v>
          </cell>
          <cell r="H204" t="str">
            <v>B</v>
          </cell>
          <cell r="I204" t="str">
            <v>新生ビルテクノ株式会社　横浜支店</v>
          </cell>
          <cell r="J204" t="str">
            <v>前山</v>
          </cell>
          <cell r="K204" t="str">
            <v>080-9996-7043</v>
          </cell>
          <cell r="L204" t="str">
            <v>全国各地</v>
          </cell>
          <cell r="M204" t="str">
            <v>SA仙台ルート45</v>
          </cell>
          <cell r="N204" t="str">
            <v>照明設備工事</v>
          </cell>
          <cell r="O204">
            <v>45084</v>
          </cell>
          <cell r="Q204" t="str">
            <v>C</v>
          </cell>
          <cell r="R204" t="str">
            <v>045-682-7889</v>
          </cell>
          <cell r="S204" t="str">
            <v>045-682-7890</v>
          </cell>
          <cell r="T204" t="str">
            <v>maeyama.tomofumi@shinseibt.co.jp</v>
          </cell>
          <cell r="W204" t="str">
            <v>神奈川県横浜市西区みなとみらい2-3-3　クイーンズタワーB</v>
          </cell>
          <cell r="Y204" t="str">
            <v>（般-3）第008158号</v>
          </cell>
          <cell r="Z204" t="str">
            <v>T9010501005298</v>
          </cell>
        </row>
        <row r="205">
          <cell r="B205" t="str">
            <v>1570</v>
          </cell>
          <cell r="C205">
            <v>157</v>
          </cell>
          <cell r="D205">
            <v>0</v>
          </cell>
          <cell r="E205" t="str">
            <v>2801C-2</v>
          </cell>
          <cell r="F205" t="str">
            <v>消防(防災)設備工事</v>
          </cell>
          <cell r="G205">
            <v>2</v>
          </cell>
          <cell r="H205" t="str">
            <v>B</v>
          </cell>
          <cell r="I205" t="str">
            <v>新生ビルテクノ株式会社　仙台支店</v>
          </cell>
          <cell r="J205" t="str">
            <v>前山</v>
          </cell>
          <cell r="K205" t="str">
            <v>080-9996-7043</v>
          </cell>
          <cell r="L205" t="str">
            <v>全国各地</v>
          </cell>
          <cell r="M205" t="str">
            <v>SA仙台ルート45</v>
          </cell>
          <cell r="N205" t="str">
            <v>照明設備工事</v>
          </cell>
          <cell r="O205">
            <v>45084</v>
          </cell>
          <cell r="Q205" t="str">
            <v>C</v>
          </cell>
          <cell r="R205" t="str">
            <v>022-296-0811</v>
          </cell>
          <cell r="S205" t="str">
            <v>022-296-0818</v>
          </cell>
          <cell r="T205" t="str">
            <v>maeyama.tomofumi@shinseibt.co.jp</v>
          </cell>
          <cell r="V205" t="str">
            <v>983-0045</v>
          </cell>
          <cell r="W205" t="str">
            <v>宮城県仙台市宮城野区宮城野1-12-1</v>
          </cell>
          <cell r="Y205" t="str">
            <v>（般-3）第008158号</v>
          </cell>
          <cell r="Z205" t="str">
            <v>T9010501005298</v>
          </cell>
        </row>
        <row r="206">
          <cell r="B206" t="str">
            <v>1580</v>
          </cell>
          <cell r="C206">
            <v>158</v>
          </cell>
          <cell r="D206">
            <v>0</v>
          </cell>
          <cell r="E206" t="str">
            <v>2802C</v>
          </cell>
          <cell r="F206" t="str">
            <v>消防(防災)設備工事</v>
          </cell>
          <cell r="G206">
            <v>3</v>
          </cell>
          <cell r="H206" t="str">
            <v>B</v>
          </cell>
          <cell r="I206" t="str">
            <v>相日防災株式会社</v>
          </cell>
          <cell r="J206" t="str">
            <v>岡本</v>
          </cell>
          <cell r="K206" t="str">
            <v>070-6423-4211</v>
          </cell>
          <cell r="L206" t="str">
            <v>全国各地</v>
          </cell>
          <cell r="O206">
            <v>45084</v>
          </cell>
          <cell r="Q206" t="str">
            <v>C</v>
          </cell>
          <cell r="R206" t="str">
            <v>045-811-1390</v>
          </cell>
          <cell r="S206" t="str">
            <v>045-811-9954</v>
          </cell>
          <cell r="T206" t="str">
            <v>okamoto@sojitsu.com</v>
          </cell>
          <cell r="U206" t="str">
            <v>岡本</v>
          </cell>
          <cell r="W206" t="str">
            <v>神奈川県横浜市泉区緑園7-7-8　（横浜支店）</v>
          </cell>
          <cell r="Y206" t="str">
            <v>（般-3）第023926号</v>
          </cell>
          <cell r="Z206" t="str">
            <v>T9020001000765</v>
          </cell>
        </row>
        <row r="207">
          <cell r="B207" t="str">
            <v>1590</v>
          </cell>
          <cell r="C207">
            <v>159</v>
          </cell>
          <cell r="D207">
            <v>0</v>
          </cell>
          <cell r="E207" t="str">
            <v>2803C</v>
          </cell>
          <cell r="F207" t="str">
            <v>消防(防災)設備工事</v>
          </cell>
          <cell r="G207">
            <v>4</v>
          </cell>
          <cell r="H207" t="str">
            <v>C</v>
          </cell>
          <cell r="I207" t="str">
            <v>横浜消火器株式会社</v>
          </cell>
          <cell r="J207" t="str">
            <v>石井</v>
          </cell>
          <cell r="K207" t="str">
            <v>045-751-5555</v>
          </cell>
          <cell r="N207" t="str">
            <v>消火器納入安価</v>
          </cell>
          <cell r="O207">
            <v>45084</v>
          </cell>
          <cell r="Q207" t="str">
            <v>C</v>
          </cell>
          <cell r="R207" t="str">
            <v>045-751-5555</v>
          </cell>
          <cell r="S207" t="str">
            <v>045-751-5558</v>
          </cell>
          <cell r="T207" t="str">
            <v>maildealer-14@mdpiusgw.maildealer.jp</v>
          </cell>
          <cell r="U207" t="str">
            <v>岡本</v>
          </cell>
          <cell r="V207" t="str">
            <v>235-0002</v>
          </cell>
          <cell r="W207" t="str">
            <v>神奈川県横浜市磯子区馬場町1番48号</v>
          </cell>
          <cell r="Z207" t="str">
            <v>T8020001003471</v>
          </cell>
        </row>
        <row r="208">
          <cell r="B208" t="str">
            <v>1600</v>
          </cell>
          <cell r="C208">
            <v>160</v>
          </cell>
          <cell r="D208">
            <v>0</v>
          </cell>
          <cell r="E208" t="str">
            <v>2804C</v>
          </cell>
          <cell r="F208" t="str">
            <v>消防(防災)設備工事</v>
          </cell>
          <cell r="G208">
            <v>5</v>
          </cell>
          <cell r="H208" t="str">
            <v>B</v>
          </cell>
          <cell r="I208" t="str">
            <v>セコム株式会社</v>
          </cell>
          <cell r="J208" t="str">
            <v>林本</v>
          </cell>
          <cell r="K208" t="str">
            <v>080-5449-8974</v>
          </cell>
          <cell r="L208" t="str">
            <v>東北地方</v>
          </cell>
          <cell r="O208">
            <v>44908</v>
          </cell>
          <cell r="Q208" t="str">
            <v>C</v>
          </cell>
          <cell r="R208" t="str">
            <v>080-5449-8974</v>
          </cell>
          <cell r="Z208" t="str">
            <v>T6011001035920</v>
          </cell>
        </row>
        <row r="209">
          <cell r="B209" t="str">
            <v>1610</v>
          </cell>
          <cell r="C209">
            <v>161</v>
          </cell>
          <cell r="D209">
            <v>0</v>
          </cell>
          <cell r="E209" t="str">
            <v>2805C</v>
          </cell>
          <cell r="F209" t="str">
            <v>消防(防災)設備工事</v>
          </cell>
          <cell r="G209">
            <v>6</v>
          </cell>
          <cell r="H209" t="str">
            <v>B</v>
          </cell>
          <cell r="I209" t="str">
            <v>イセット株式会社</v>
          </cell>
          <cell r="J209" t="str">
            <v>澤</v>
          </cell>
          <cell r="K209" t="str">
            <v>080-4522-2616</v>
          </cell>
          <cell r="L209" t="str">
            <v>中部地方</v>
          </cell>
          <cell r="O209" t="str">
            <v>R３,7,12</v>
          </cell>
          <cell r="Q209" t="str">
            <v>C</v>
          </cell>
          <cell r="R209" t="str">
            <v>080-4522-2616</v>
          </cell>
          <cell r="W209" t="str">
            <v>三重県津市桜橋３丁目４０８番地</v>
          </cell>
          <cell r="Z209" t="str">
            <v>T6190001000082</v>
          </cell>
        </row>
        <row r="210">
          <cell r="B210" t="str">
            <v>1620</v>
          </cell>
          <cell r="C210">
            <v>162</v>
          </cell>
          <cell r="D210">
            <v>0</v>
          </cell>
          <cell r="E210" t="str">
            <v>2806I</v>
          </cell>
          <cell r="F210" t="str">
            <v>消防(防災)設備工事</v>
          </cell>
          <cell r="G210">
            <v>7</v>
          </cell>
          <cell r="H210" t="str">
            <v>A</v>
          </cell>
          <cell r="I210" t="str">
            <v>有限会社ニシカタ電器</v>
          </cell>
          <cell r="J210" t="str">
            <v>西潟</v>
          </cell>
          <cell r="K210" t="str">
            <v>045-845-5242</v>
          </cell>
          <cell r="L210" t="str">
            <v>横浜市</v>
          </cell>
          <cell r="M210" t="str">
            <v>西横浜コーポ</v>
          </cell>
          <cell r="N210" t="str">
            <v>OB客電気工事、空調設備工事、消防設備工事</v>
          </cell>
          <cell r="O210">
            <v>45084</v>
          </cell>
          <cell r="Q210" t="str">
            <v>I</v>
          </cell>
          <cell r="R210" t="str">
            <v>045-845-5242</v>
          </cell>
          <cell r="S210" t="str">
            <v>045-841-6697</v>
          </cell>
          <cell r="T210" t="str">
            <v>n-nishikata-no.2@live.jp</v>
          </cell>
          <cell r="V210" t="str">
            <v>234-0051</v>
          </cell>
          <cell r="W210" t="str">
            <v>神奈川県横浜市港南区日野8-31-13</v>
          </cell>
          <cell r="Y210" t="str">
            <v>電（般-2）第081669号</v>
          </cell>
          <cell r="Z210" t="str">
            <v>T6020002063756</v>
          </cell>
        </row>
        <row r="211">
          <cell r="B211" t="str">
            <v>1630</v>
          </cell>
          <cell r="C211">
            <v>163</v>
          </cell>
          <cell r="D211">
            <v>0</v>
          </cell>
          <cell r="E211" t="str">
            <v>2807I</v>
          </cell>
          <cell r="F211" t="str">
            <v>消防(防災)設備工事</v>
          </cell>
          <cell r="G211">
            <v>8</v>
          </cell>
          <cell r="H211" t="str">
            <v>C</v>
          </cell>
          <cell r="I211" t="str">
            <v>シノハラ防災株式会社</v>
          </cell>
          <cell r="J211" t="str">
            <v>佐久間</v>
          </cell>
          <cell r="K211" t="str">
            <v>03-3252-7547</v>
          </cell>
          <cell r="L211" t="str">
            <v>千代田区</v>
          </cell>
          <cell r="M211" t="str">
            <v>咲みの里改修工事</v>
          </cell>
          <cell r="N211" t="str">
            <v>OB客消防設備工事</v>
          </cell>
          <cell r="O211" t="str">
            <v>R３,9,23</v>
          </cell>
          <cell r="Q211" t="str">
            <v>I</v>
          </cell>
          <cell r="R211" t="str">
            <v>03-3252-7547</v>
          </cell>
        </row>
        <row r="212">
          <cell r="B212" t="str">
            <v>1640</v>
          </cell>
          <cell r="C212">
            <v>164</v>
          </cell>
          <cell r="D212">
            <v>0</v>
          </cell>
          <cell r="E212" t="str">
            <v>2808I</v>
          </cell>
          <cell r="F212" t="str">
            <v>消防(防災)設備工事</v>
          </cell>
          <cell r="G212">
            <v>9</v>
          </cell>
          <cell r="H212" t="str">
            <v>B</v>
          </cell>
          <cell r="I212" t="str">
            <v>卯花　嵩明</v>
          </cell>
          <cell r="J212" t="str">
            <v>ウノハナ</v>
          </cell>
          <cell r="K212" t="str">
            <v>080-3274-0646</v>
          </cell>
          <cell r="L212" t="str">
            <v>横浜市</v>
          </cell>
          <cell r="M212" t="str">
            <v>石原第七ビル</v>
          </cell>
          <cell r="O212" t="str">
            <v>R３,9,23</v>
          </cell>
          <cell r="Q212" t="str">
            <v>I</v>
          </cell>
          <cell r="R212" t="str">
            <v>080-3274-0646</v>
          </cell>
        </row>
        <row r="213">
          <cell r="B213" t="str">
            <v>1650</v>
          </cell>
          <cell r="C213">
            <v>165</v>
          </cell>
          <cell r="D213">
            <v>0</v>
          </cell>
          <cell r="E213" t="str">
            <v>2809I</v>
          </cell>
          <cell r="F213" t="str">
            <v>消防(防災)設備工事</v>
          </cell>
          <cell r="G213">
            <v>10</v>
          </cell>
          <cell r="H213" t="str">
            <v>A</v>
          </cell>
          <cell r="I213" t="str">
            <v>パシフィック通工株式会社</v>
          </cell>
          <cell r="J213" t="str">
            <v>葉山</v>
          </cell>
          <cell r="K213" t="str">
            <v>045-955-0011</v>
          </cell>
          <cell r="L213" t="str">
            <v>横浜市</v>
          </cell>
          <cell r="M213" t="str">
            <v>ショコラ房消防設備</v>
          </cell>
          <cell r="N213" t="str">
            <v>ニシカタ電器下請</v>
          </cell>
          <cell r="O213" t="str">
            <v>R３,9,23</v>
          </cell>
          <cell r="Q213" t="str">
            <v>I</v>
          </cell>
          <cell r="R213" t="str">
            <v>045-955-0011</v>
          </cell>
        </row>
        <row r="214">
          <cell r="B214" t="str">
            <v>1660</v>
          </cell>
          <cell r="C214">
            <v>166</v>
          </cell>
          <cell r="D214">
            <v>0</v>
          </cell>
          <cell r="E214" t="str">
            <v>2810P</v>
          </cell>
          <cell r="F214" t="str">
            <v>消防(防災)設備工事</v>
          </cell>
          <cell r="G214">
            <v>11</v>
          </cell>
          <cell r="H214" t="str">
            <v>B</v>
          </cell>
          <cell r="I214" t="str">
            <v>相日防災株式会社</v>
          </cell>
          <cell r="J214" t="str">
            <v>岡本</v>
          </cell>
          <cell r="K214" t="str">
            <v>070-6423-4211</v>
          </cell>
          <cell r="L214" t="str">
            <v>全国各地</v>
          </cell>
          <cell r="M214" t="str">
            <v>ＩＤMP管理物件</v>
          </cell>
          <cell r="O214">
            <v>44908</v>
          </cell>
          <cell r="Q214" t="str">
            <v>P</v>
          </cell>
          <cell r="R214" t="str">
            <v>045-811-1390</v>
          </cell>
          <cell r="S214" t="str">
            <v>045-811-9954</v>
          </cell>
          <cell r="T214" t="str">
            <v>okamoto@sojitsu.com</v>
          </cell>
          <cell r="U214" t="str">
            <v>岡本</v>
          </cell>
          <cell r="W214" t="str">
            <v>神奈川県横浜市泉区緑園7-7-8　（横浜支店）</v>
          </cell>
          <cell r="Y214" t="str">
            <v>（般-3）第023926号</v>
          </cell>
          <cell r="Z214" t="str">
            <v>T9020001000765</v>
          </cell>
        </row>
        <row r="215">
          <cell r="B215" t="str">
            <v>1670</v>
          </cell>
          <cell r="C215">
            <v>167</v>
          </cell>
          <cell r="D215">
            <v>0</v>
          </cell>
          <cell r="E215" t="str">
            <v>2811P</v>
          </cell>
          <cell r="F215" t="str">
            <v>消防(防災)設備工事</v>
          </cell>
          <cell r="G215">
            <v>12</v>
          </cell>
          <cell r="H215" t="str">
            <v>B</v>
          </cell>
          <cell r="I215" t="str">
            <v>国際ﾋﾞﾙｻｰﾋﾞｽ㈱</v>
          </cell>
          <cell r="J215" t="str">
            <v>櫛田</v>
          </cell>
          <cell r="K215" t="str">
            <v>070-5547-9263</v>
          </cell>
          <cell r="L215" t="str">
            <v>新横浜</v>
          </cell>
          <cell r="M215" t="str">
            <v>ＩＤMP管理物件</v>
          </cell>
          <cell r="O215" t="str">
            <v>R３,9,17</v>
          </cell>
          <cell r="Q215" t="str">
            <v>P</v>
          </cell>
          <cell r="R215" t="str">
            <v>070-5547-9263</v>
          </cell>
          <cell r="U215" t="str">
            <v>岡本</v>
          </cell>
        </row>
        <row r="216">
          <cell r="B216" t="str">
            <v>1680</v>
          </cell>
          <cell r="C216">
            <v>168</v>
          </cell>
          <cell r="D216">
            <v>0</v>
          </cell>
          <cell r="E216" t="str">
            <v>2812P</v>
          </cell>
          <cell r="F216" t="str">
            <v>消防(防災)設備工事</v>
          </cell>
          <cell r="G216">
            <v>13</v>
          </cell>
          <cell r="H216" t="str">
            <v>B</v>
          </cell>
          <cell r="I216" t="str">
            <v>京浜セーフティサービス株式会社</v>
          </cell>
          <cell r="J216" t="str">
            <v>村井</v>
          </cell>
          <cell r="K216" t="str">
            <v>045-440-3900</v>
          </cell>
          <cell r="L216" t="str">
            <v>横浜</v>
          </cell>
          <cell r="M216" t="str">
            <v>ＩＤMP管理物件</v>
          </cell>
          <cell r="O216" t="str">
            <v>R３,9,17</v>
          </cell>
          <cell r="Q216" t="str">
            <v>P</v>
          </cell>
          <cell r="R216" t="str">
            <v>045-440-3900</v>
          </cell>
        </row>
        <row r="217">
          <cell r="B217" t="str">
            <v>1690</v>
          </cell>
          <cell r="C217">
            <v>169</v>
          </cell>
          <cell r="D217">
            <v>0</v>
          </cell>
          <cell r="E217" t="str">
            <v>2813A</v>
          </cell>
          <cell r="F217" t="str">
            <v>消防(防災)設備工事</v>
          </cell>
          <cell r="G217">
            <v>14</v>
          </cell>
          <cell r="H217" t="str">
            <v>B</v>
          </cell>
          <cell r="I217" t="str">
            <v>（有）旭総合メンテナンス</v>
          </cell>
          <cell r="J217" t="str">
            <v>伊藤</v>
          </cell>
          <cell r="K217" t="str">
            <v>045-470-2552</v>
          </cell>
          <cell r="L217" t="str">
            <v>大和</v>
          </cell>
          <cell r="M217" t="str">
            <v>ＦＭＣ所有物件</v>
          </cell>
          <cell r="N217" t="str">
            <v>受水槽清掃も可</v>
          </cell>
          <cell r="O217" t="str">
            <v>R３,9,17</v>
          </cell>
          <cell r="Q217" t="str">
            <v>A</v>
          </cell>
          <cell r="R217" t="str">
            <v>045-470-2552</v>
          </cell>
        </row>
        <row r="218">
          <cell r="B218" t="str">
            <v>1700</v>
          </cell>
          <cell r="C218">
            <v>170</v>
          </cell>
          <cell r="D218">
            <v>0</v>
          </cell>
          <cell r="E218" t="str">
            <v>2814C</v>
          </cell>
          <cell r="F218" t="str">
            <v>消防(防災)設備工事</v>
          </cell>
          <cell r="G218">
            <v>15</v>
          </cell>
          <cell r="H218" t="str">
            <v>B</v>
          </cell>
          <cell r="I218" t="str">
            <v>セコムジャスティック株式会社</v>
          </cell>
          <cell r="J218" t="str">
            <v>根本</v>
          </cell>
          <cell r="K218" t="str">
            <v>045-323-6821</v>
          </cell>
          <cell r="L218" t="str">
            <v>横浜市</v>
          </cell>
          <cell r="M218" t="str">
            <v>AB各店舗の人的警備</v>
          </cell>
          <cell r="N218" t="str">
            <v>2021年12月9日　大山追加(実績考慮)</v>
          </cell>
          <cell r="O218">
            <v>44575</v>
          </cell>
          <cell r="Q218" t="str">
            <v>C</v>
          </cell>
          <cell r="R218" t="str">
            <v>045-323-6821</v>
          </cell>
          <cell r="S218" t="str">
            <v>045-323-6823</v>
          </cell>
          <cell r="T218" t="str">
            <v>kat-nemoto@secom.co.jp</v>
          </cell>
          <cell r="U218" t="str">
            <v>根本</v>
          </cell>
          <cell r="V218" t="str">
            <v>220-0004</v>
          </cell>
          <cell r="W218" t="str">
            <v>神奈川県横浜市西区北幸2-10-39　日総第5ビル</v>
          </cell>
          <cell r="Y218" t="str">
            <v>-</v>
          </cell>
          <cell r="Z218" t="str">
            <v>T3010001082835</v>
          </cell>
        </row>
        <row r="219">
          <cell r="B219" t="str">
            <v>170</v>
          </cell>
          <cell r="C219">
            <v>170</v>
          </cell>
          <cell r="D219" t="str">
            <v/>
          </cell>
          <cell r="F219" t="str">
            <v>消防(防災)設備工事</v>
          </cell>
          <cell r="G219">
            <v>16</v>
          </cell>
          <cell r="R219">
            <v>0</v>
          </cell>
        </row>
        <row r="220">
          <cell r="B220" t="str">
            <v>1710</v>
          </cell>
          <cell r="C220">
            <v>171</v>
          </cell>
          <cell r="D220">
            <v>0</v>
          </cell>
          <cell r="E220" t="str">
            <v>2901Ｃ</v>
          </cell>
          <cell r="F220" t="str">
            <v>給排水衛生設備工事</v>
          </cell>
          <cell r="G220">
            <v>1</v>
          </cell>
          <cell r="H220" t="str">
            <v>Ｂ</v>
          </cell>
          <cell r="I220" t="str">
            <v>株式会社鈴木設備工業</v>
          </cell>
          <cell r="J220" t="str">
            <v>鈴木社長</v>
          </cell>
          <cell r="K220" t="str">
            <v>090-1884-4131</v>
          </cell>
          <cell r="L220" t="str">
            <v>横浜</v>
          </cell>
          <cell r="O220" t="str">
            <v>R３,7,12</v>
          </cell>
          <cell r="Q220" t="str">
            <v>C</v>
          </cell>
          <cell r="R220" t="str">
            <v>090-1884-4131</v>
          </cell>
        </row>
        <row r="221">
          <cell r="B221" t="str">
            <v>1720</v>
          </cell>
          <cell r="C221">
            <v>172</v>
          </cell>
          <cell r="D221">
            <v>0</v>
          </cell>
          <cell r="E221" t="str">
            <v>2902Ｃ</v>
          </cell>
          <cell r="F221" t="str">
            <v>給排水衛生設備工事</v>
          </cell>
          <cell r="G221">
            <v>2</v>
          </cell>
          <cell r="H221" t="str">
            <v>Ｂ</v>
          </cell>
          <cell r="I221" t="str">
            <v>有限会社葛西管工</v>
          </cell>
          <cell r="J221" t="str">
            <v>葛西社長</v>
          </cell>
          <cell r="K221" t="str">
            <v>090-3526-4374</v>
          </cell>
          <cell r="L221" t="str">
            <v>横浜</v>
          </cell>
          <cell r="O221" t="str">
            <v>R３,7,12</v>
          </cell>
          <cell r="Q221" t="str">
            <v>C</v>
          </cell>
          <cell r="R221" t="str">
            <v>090-3526-4374</v>
          </cell>
        </row>
        <row r="222">
          <cell r="B222" t="str">
            <v>1730</v>
          </cell>
          <cell r="C222">
            <v>173</v>
          </cell>
          <cell r="D222">
            <v>0</v>
          </cell>
          <cell r="E222" t="str">
            <v>2903Ｃ</v>
          </cell>
          <cell r="F222" t="str">
            <v>給排水衛生設備工事</v>
          </cell>
          <cell r="G222">
            <v>3</v>
          </cell>
          <cell r="H222" t="str">
            <v>Ｂ</v>
          </cell>
          <cell r="I222" t="str">
            <v>株式会社和光設備</v>
          </cell>
          <cell r="J222" t="str">
            <v>渡邉</v>
          </cell>
          <cell r="K222" t="str">
            <v>080-3579-5907</v>
          </cell>
          <cell r="L222" t="str">
            <v>横浜</v>
          </cell>
          <cell r="O222">
            <v>44908</v>
          </cell>
          <cell r="Q222" t="str">
            <v>C</v>
          </cell>
          <cell r="R222" t="str">
            <v>045-325-7010</v>
          </cell>
          <cell r="S222" t="str">
            <v>045-325-7011</v>
          </cell>
          <cell r="T222" t="str">
            <v>spvr8qy9@heart.ocn.ne.jp</v>
          </cell>
          <cell r="U222" t="str">
            <v>渡邉</v>
          </cell>
          <cell r="V222" t="str">
            <v>240-0026</v>
          </cell>
          <cell r="W222" t="str">
            <v>横浜市保土ヶ谷区権太坂1-11-19</v>
          </cell>
          <cell r="Y222" t="str">
            <v>-</v>
          </cell>
          <cell r="Z222" t="str">
            <v>T1020001052822</v>
          </cell>
        </row>
        <row r="223">
          <cell r="B223" t="str">
            <v>1740</v>
          </cell>
          <cell r="C223">
            <v>174</v>
          </cell>
          <cell r="D223">
            <v>0</v>
          </cell>
          <cell r="E223" t="str">
            <v>2904Ｃ</v>
          </cell>
          <cell r="F223" t="str">
            <v>給排水衛生設備工事</v>
          </cell>
          <cell r="G223">
            <v>4</v>
          </cell>
          <cell r="H223" t="str">
            <v>Ｂ</v>
          </cell>
          <cell r="I223" t="str">
            <v>株式会社栄進建設サービス</v>
          </cell>
          <cell r="J223" t="str">
            <v>幸田</v>
          </cell>
          <cell r="K223" t="str">
            <v>080-1264-6394</v>
          </cell>
          <cell r="L223" t="str">
            <v>横浜</v>
          </cell>
          <cell r="O223">
            <v>44908</v>
          </cell>
          <cell r="Q223" t="str">
            <v>C</v>
          </cell>
          <cell r="R223" t="str">
            <v>080-1264-6394</v>
          </cell>
          <cell r="T223" t="str">
            <v>koda-i@eishinkensetsu-s.co.jp</v>
          </cell>
          <cell r="U223" t="str">
            <v>幸田</v>
          </cell>
          <cell r="V223" t="str">
            <v>103-0004</v>
          </cell>
          <cell r="W223" t="str">
            <v>東京都中央区東日本橋1-4-13 MARUSHINビル7階</v>
          </cell>
          <cell r="Z223" t="str">
            <v>T4020001009679</v>
          </cell>
        </row>
        <row r="224">
          <cell r="B224" t="str">
            <v>1750</v>
          </cell>
          <cell r="C224">
            <v>175</v>
          </cell>
          <cell r="D224">
            <v>0</v>
          </cell>
          <cell r="E224" t="str">
            <v>2905Ｃ</v>
          </cell>
          <cell r="F224" t="str">
            <v>給排水衛生設備工事</v>
          </cell>
          <cell r="G224">
            <v>5</v>
          </cell>
          <cell r="H224" t="str">
            <v>A</v>
          </cell>
          <cell r="I224" t="str">
            <v>株式会社八設</v>
          </cell>
          <cell r="J224" t="str">
            <v>菊池</v>
          </cell>
          <cell r="K224" t="str">
            <v>042-770-2172</v>
          </cell>
          <cell r="L224" t="str">
            <v>町田</v>
          </cell>
          <cell r="N224" t="str">
            <v>対応〇</v>
          </cell>
          <cell r="O224" t="str">
            <v>R３,7,12</v>
          </cell>
          <cell r="Q224" t="str">
            <v>C</v>
          </cell>
          <cell r="R224" t="str">
            <v>042-770-2172</v>
          </cell>
        </row>
        <row r="225">
          <cell r="B225" t="str">
            <v>1760</v>
          </cell>
          <cell r="C225">
            <v>176</v>
          </cell>
          <cell r="D225">
            <v>0</v>
          </cell>
          <cell r="E225" t="str">
            <v>2906I</v>
          </cell>
          <cell r="F225" t="str">
            <v>給排水衛生設備工事</v>
          </cell>
          <cell r="G225">
            <v>6</v>
          </cell>
          <cell r="H225" t="str">
            <v>A</v>
          </cell>
          <cell r="I225" t="str">
            <v>斉藤設備</v>
          </cell>
          <cell r="J225" t="str">
            <v>斉藤</v>
          </cell>
          <cell r="K225" t="str">
            <v>045-954-1125</v>
          </cell>
          <cell r="L225" t="str">
            <v>横浜市</v>
          </cell>
          <cell r="M225" t="str">
            <v>藤井取締役宅</v>
          </cell>
          <cell r="N225" t="str">
            <v>OB客小規模</v>
          </cell>
          <cell r="O225" t="str">
            <v>R３,9,23</v>
          </cell>
          <cell r="Q225" t="str">
            <v>I</v>
          </cell>
          <cell r="R225" t="str">
            <v>045-954-1125</v>
          </cell>
        </row>
        <row r="226">
          <cell r="B226" t="str">
            <v>1770</v>
          </cell>
          <cell r="C226">
            <v>177</v>
          </cell>
          <cell r="D226">
            <v>0</v>
          </cell>
          <cell r="E226" t="str">
            <v>2907I</v>
          </cell>
          <cell r="F226" t="str">
            <v>給排水衛生設備工事</v>
          </cell>
          <cell r="G226">
            <v>7</v>
          </cell>
          <cell r="H226" t="str">
            <v>A</v>
          </cell>
          <cell r="I226" t="str">
            <v>株式会社昭和工業</v>
          </cell>
          <cell r="J226" t="str">
            <v>田中</v>
          </cell>
          <cell r="K226" t="str">
            <v>045-881-3636</v>
          </cell>
          <cell r="L226" t="str">
            <v>横浜市</v>
          </cell>
          <cell r="M226" t="str">
            <v>青葉台 飯島様</v>
          </cell>
          <cell r="N226" t="str">
            <v>OB客横浜市、藤沢のみ</v>
          </cell>
          <cell r="O226">
            <v>44908</v>
          </cell>
          <cell r="Q226" t="str">
            <v>I</v>
          </cell>
          <cell r="R226" t="str">
            <v>045-881-3636</v>
          </cell>
        </row>
        <row r="227">
          <cell r="B227" t="str">
            <v>1780</v>
          </cell>
          <cell r="C227">
            <v>178</v>
          </cell>
          <cell r="D227">
            <v>0</v>
          </cell>
          <cell r="E227" t="str">
            <v>2908I</v>
          </cell>
          <cell r="F227" t="str">
            <v>給排水衛生設備工事</v>
          </cell>
          <cell r="G227">
            <v>8</v>
          </cell>
          <cell r="H227" t="str">
            <v>A</v>
          </cell>
          <cell r="I227" t="str">
            <v>株式会社大晴設備</v>
          </cell>
          <cell r="J227" t="str">
            <v>中井</v>
          </cell>
          <cell r="K227" t="str">
            <v>0466-54-8935</v>
          </cell>
          <cell r="L227" t="str">
            <v>藤沢市</v>
          </cell>
          <cell r="M227" t="str">
            <v>鵠沼　永井様</v>
          </cell>
          <cell r="N227" t="str">
            <v>OB客小規模</v>
          </cell>
          <cell r="O227">
            <v>45084</v>
          </cell>
          <cell r="Q227" t="str">
            <v>I</v>
          </cell>
          <cell r="R227" t="str">
            <v>0466-54-8935</v>
          </cell>
          <cell r="S227" t="str">
            <v>0466-54-8936</v>
          </cell>
          <cell r="T227" t="str">
            <v>taisei.s.nakai@gmail.com</v>
          </cell>
          <cell r="V227" t="str">
            <v>251-0045</v>
          </cell>
          <cell r="W227" t="str">
            <v>神奈川県藤沢市辻堂東海岸1-8-13</v>
          </cell>
          <cell r="Z227" t="str">
            <v>T5021001065216</v>
          </cell>
        </row>
        <row r="228">
          <cell r="B228" t="str">
            <v>1790</v>
          </cell>
          <cell r="C228">
            <v>179</v>
          </cell>
          <cell r="D228">
            <v>0</v>
          </cell>
          <cell r="E228" t="str">
            <v>2909I</v>
          </cell>
          <cell r="F228" t="str">
            <v>給排水衛生設備工事</v>
          </cell>
          <cell r="G228">
            <v>9</v>
          </cell>
          <cell r="H228" t="str">
            <v>B</v>
          </cell>
          <cell r="I228" t="str">
            <v>有限会社サンコー設備</v>
          </cell>
          <cell r="J228" t="str">
            <v>小林</v>
          </cell>
          <cell r="K228" t="str">
            <v>045-303-5534</v>
          </cell>
          <cell r="L228" t="str">
            <v>横浜市</v>
          </cell>
          <cell r="M228" t="str">
            <v>三菱日立</v>
          </cell>
          <cell r="O228">
            <v>45084</v>
          </cell>
          <cell r="Q228" t="str">
            <v>I</v>
          </cell>
          <cell r="R228" t="str">
            <v>045-303-5534</v>
          </cell>
          <cell r="S228" t="str">
            <v>045-303-5534</v>
          </cell>
          <cell r="T228" t="str">
            <v>sanko-work@ymail.plala.or.jp</v>
          </cell>
          <cell r="V228" t="str">
            <v>246-0032</v>
          </cell>
          <cell r="W228" t="str">
            <v>横浜市瀬谷区南台1-8-1</v>
          </cell>
          <cell r="Z228" t="str">
            <v>T5020002001469</v>
          </cell>
        </row>
        <row r="229">
          <cell r="B229" t="str">
            <v>1800</v>
          </cell>
          <cell r="C229">
            <v>180</v>
          </cell>
          <cell r="D229">
            <v>0</v>
          </cell>
          <cell r="E229" t="str">
            <v>2910I</v>
          </cell>
          <cell r="F229" t="str">
            <v>給排水衛生設備工事</v>
          </cell>
          <cell r="G229">
            <v>10</v>
          </cell>
          <cell r="H229" t="str">
            <v>A</v>
          </cell>
          <cell r="I229" t="str">
            <v>渡辺パイプ株式会社</v>
          </cell>
          <cell r="J229" t="str">
            <v>山室</v>
          </cell>
          <cell r="K229" t="str">
            <v>045-369-7231</v>
          </cell>
          <cell r="L229" t="str">
            <v>横浜市</v>
          </cell>
          <cell r="N229" t="str">
            <v>水道設備卸売</v>
          </cell>
          <cell r="O229" t="str">
            <v>R３,9,23</v>
          </cell>
          <cell r="Q229" t="str">
            <v>I</v>
          </cell>
          <cell r="R229" t="str">
            <v>045-369-7231</v>
          </cell>
        </row>
        <row r="230">
          <cell r="B230" t="str">
            <v>1810</v>
          </cell>
          <cell r="C230">
            <v>181</v>
          </cell>
          <cell r="D230">
            <v>0</v>
          </cell>
          <cell r="E230" t="str">
            <v>2911P</v>
          </cell>
          <cell r="F230" t="str">
            <v>給排水衛生設備工事</v>
          </cell>
          <cell r="G230">
            <v>11</v>
          </cell>
          <cell r="H230" t="str">
            <v>B</v>
          </cell>
          <cell r="I230" t="str">
            <v>アクアメンテナンス</v>
          </cell>
          <cell r="J230" t="str">
            <v>大村</v>
          </cell>
          <cell r="K230" t="str">
            <v>090-2311-6518</v>
          </cell>
          <cell r="L230" t="str">
            <v>横浜</v>
          </cell>
          <cell r="M230" t="str">
            <v>ＩＤMP管理物件</v>
          </cell>
          <cell r="N230" t="str">
            <v>室内水回り全般。神奈川県内のみ</v>
          </cell>
          <cell r="O230" t="str">
            <v>R３,9,17</v>
          </cell>
          <cell r="Q230" t="str">
            <v>P</v>
          </cell>
          <cell r="R230" t="str">
            <v>090-2311-6518</v>
          </cell>
        </row>
        <row r="231">
          <cell r="B231" t="str">
            <v>1820</v>
          </cell>
          <cell r="C231">
            <v>182</v>
          </cell>
          <cell r="D231">
            <v>0</v>
          </cell>
          <cell r="E231" t="str">
            <v>2912P</v>
          </cell>
          <cell r="F231" t="str">
            <v>給排水衛生設備工事</v>
          </cell>
          <cell r="G231">
            <v>12</v>
          </cell>
          <cell r="H231" t="str">
            <v>B</v>
          </cell>
          <cell r="I231" t="str">
            <v>港ポンプ工業㈱</v>
          </cell>
          <cell r="J231" t="str">
            <v>杉浦</v>
          </cell>
          <cell r="K231" t="str">
            <v>070-7471-5348</v>
          </cell>
          <cell r="L231" t="str">
            <v>横浜</v>
          </cell>
          <cell r="M231" t="str">
            <v>ＩＤMP管理物件</v>
          </cell>
          <cell r="N231" t="str">
            <v>貯水槽清掃、給水ポンプ系</v>
          </cell>
          <cell r="O231" t="str">
            <v>R３,9,17</v>
          </cell>
          <cell r="Q231" t="str">
            <v>P</v>
          </cell>
          <cell r="R231" t="str">
            <v>070-7471-5348</v>
          </cell>
        </row>
        <row r="232">
          <cell r="B232" t="str">
            <v>1830</v>
          </cell>
          <cell r="C232">
            <v>183</v>
          </cell>
          <cell r="D232">
            <v>0</v>
          </cell>
          <cell r="E232" t="str">
            <v>2913P</v>
          </cell>
          <cell r="F232" t="str">
            <v>給排水衛生設備工事</v>
          </cell>
          <cell r="G232">
            <v>13</v>
          </cell>
          <cell r="H232" t="str">
            <v>A</v>
          </cell>
          <cell r="I232" t="str">
            <v>メタックス</v>
          </cell>
          <cell r="J232" t="str">
            <v>一木</v>
          </cell>
          <cell r="K232" t="str">
            <v>0120-506-910</v>
          </cell>
          <cell r="L232" t="str">
            <v>厚木</v>
          </cell>
          <cell r="M232" t="str">
            <v>ＩＤMP管理物件</v>
          </cell>
          <cell r="N232" t="str">
            <v>給湯器</v>
          </cell>
          <cell r="O232">
            <v>45084</v>
          </cell>
          <cell r="Q232" t="str">
            <v>P</v>
          </cell>
          <cell r="R232" t="str">
            <v>0120-506-910</v>
          </cell>
        </row>
        <row r="233">
          <cell r="B233" t="str">
            <v>1840</v>
          </cell>
          <cell r="C233">
            <v>184</v>
          </cell>
          <cell r="D233">
            <v>0</v>
          </cell>
          <cell r="E233" t="str">
            <v>2914P</v>
          </cell>
          <cell r="F233" t="str">
            <v>給排水衛生設備工事</v>
          </cell>
          <cell r="G233">
            <v>14</v>
          </cell>
          <cell r="H233" t="str">
            <v>B</v>
          </cell>
          <cell r="I233" t="str">
            <v>ユネット</v>
          </cell>
          <cell r="J233" t="str">
            <v>川越</v>
          </cell>
          <cell r="K233" t="str">
            <v>042-739-7621</v>
          </cell>
          <cell r="L233" t="str">
            <v>成瀬</v>
          </cell>
          <cell r="M233" t="str">
            <v>ＩＤMP管理物件</v>
          </cell>
          <cell r="N233" t="str">
            <v>エアコン、給湯器</v>
          </cell>
          <cell r="O233" t="str">
            <v>R3,9,23</v>
          </cell>
          <cell r="Q233" t="str">
            <v>P</v>
          </cell>
          <cell r="R233" t="str">
            <v>042-739-7621</v>
          </cell>
        </row>
        <row r="234">
          <cell r="B234" t="str">
            <v>1850</v>
          </cell>
          <cell r="C234">
            <v>185</v>
          </cell>
          <cell r="D234">
            <v>0</v>
          </cell>
          <cell r="E234" t="str">
            <v>2915P</v>
          </cell>
          <cell r="F234" t="str">
            <v>給排水衛生設備工事</v>
          </cell>
          <cell r="G234">
            <v>15</v>
          </cell>
          <cell r="I234" t="str">
            <v>東洋住宅サービス（株）</v>
          </cell>
          <cell r="J234" t="str">
            <v>三浦</v>
          </cell>
          <cell r="K234" t="str">
            <v>045-383-2221</v>
          </cell>
          <cell r="L234" t="str">
            <v>大和</v>
          </cell>
          <cell r="M234" t="str">
            <v>ＦＭＣ所有物件</v>
          </cell>
          <cell r="N234" t="str">
            <v>貯水槽清掃も可</v>
          </cell>
          <cell r="Q234" t="str">
            <v>P</v>
          </cell>
          <cell r="R234" t="str">
            <v>045-383-2221</v>
          </cell>
        </row>
        <row r="235">
          <cell r="B235" t="str">
            <v>1860</v>
          </cell>
          <cell r="C235">
            <v>186</v>
          </cell>
          <cell r="D235">
            <v>0</v>
          </cell>
          <cell r="E235" t="str">
            <v>2916C</v>
          </cell>
          <cell r="F235" t="str">
            <v>給排水衛生設備工事</v>
          </cell>
          <cell r="G235">
            <v>16</v>
          </cell>
          <cell r="H235" t="str">
            <v>B</v>
          </cell>
          <cell r="I235" t="str">
            <v>㈱LIXILトータルサービス</v>
          </cell>
          <cell r="J235" t="str">
            <v>－</v>
          </cell>
          <cell r="K235" t="str">
            <v>0120-179-411</v>
          </cell>
          <cell r="M235" t="str">
            <v>AB店舗各種</v>
          </cell>
          <cell r="O235" t="str">
            <v>R３,7,12</v>
          </cell>
          <cell r="Q235" t="str">
            <v>C</v>
          </cell>
          <cell r="R235" t="str">
            <v>0120-179-411</v>
          </cell>
          <cell r="S235" t="str">
            <v>0120-1794-56</v>
          </cell>
          <cell r="T235" t="str">
            <v>uketsuke00.higashinihon@lixil.com</v>
          </cell>
          <cell r="V235" t="str">
            <v>224-0003</v>
          </cell>
          <cell r="W235" t="str">
            <v>神奈川県横浜市都筑区中川中央2-5-18-2F</v>
          </cell>
        </row>
        <row r="236">
          <cell r="B236" t="str">
            <v>1870</v>
          </cell>
          <cell r="C236">
            <v>187</v>
          </cell>
          <cell r="D236">
            <v>0</v>
          </cell>
          <cell r="E236" t="str">
            <v>2917P</v>
          </cell>
          <cell r="F236" t="str">
            <v>給排水衛生設備工事</v>
          </cell>
          <cell r="G236">
            <v>17</v>
          </cell>
          <cell r="H236" t="str">
            <v>C</v>
          </cell>
          <cell r="I236" t="str">
            <v>ライフ水道サービス</v>
          </cell>
          <cell r="J236" t="str">
            <v>-</v>
          </cell>
          <cell r="K236" t="str">
            <v>0120-992-324</v>
          </cell>
          <cell r="M236" t="str">
            <v>青葉台店管理物件</v>
          </cell>
          <cell r="N236" t="str">
            <v>発注：10万円以下/先払い不可</v>
          </cell>
          <cell r="O236">
            <v>44610</v>
          </cell>
          <cell r="P236" t="str">
            <v>済</v>
          </cell>
          <cell r="Q236" t="str">
            <v>P</v>
          </cell>
          <cell r="R236" t="str">
            <v>0120-992-324</v>
          </cell>
        </row>
        <row r="237">
          <cell r="B237" t="str">
            <v>1880</v>
          </cell>
          <cell r="C237">
            <v>188</v>
          </cell>
          <cell r="D237">
            <v>0</v>
          </cell>
          <cell r="E237" t="str">
            <v>2918A</v>
          </cell>
          <cell r="F237" t="str">
            <v>給排水衛生設備工事</v>
          </cell>
          <cell r="G237">
            <v>18</v>
          </cell>
          <cell r="H237" t="str">
            <v>B</v>
          </cell>
          <cell r="I237" t="str">
            <v>有限会社プロンプト</v>
          </cell>
          <cell r="J237" t="str">
            <v>杉本</v>
          </cell>
          <cell r="K237" t="str">
            <v>0120-598-505</v>
          </cell>
          <cell r="L237" t="str">
            <v>全国</v>
          </cell>
          <cell r="N237" t="str">
            <v>排水高圧洗浄工事程度までの発注可</v>
          </cell>
          <cell r="O237">
            <v>44676</v>
          </cell>
          <cell r="P237" t="str">
            <v>済</v>
          </cell>
          <cell r="Q237" t="str">
            <v>A</v>
          </cell>
          <cell r="R237" t="str">
            <v>0120-598-505</v>
          </cell>
          <cell r="S237" t="str">
            <v>045-978-5383</v>
          </cell>
          <cell r="V237" t="str">
            <v>225-0024</v>
          </cell>
          <cell r="W237" t="str">
            <v>神奈川県横浜市青葉区市ヶ尾1169-28</v>
          </cell>
        </row>
        <row r="238">
          <cell r="B238" t="str">
            <v>1890</v>
          </cell>
          <cell r="C238">
            <v>189</v>
          </cell>
          <cell r="D238">
            <v>0</v>
          </cell>
          <cell r="E238" t="str">
            <v>2919A</v>
          </cell>
          <cell r="F238" t="str">
            <v>給排水衛生設備工事</v>
          </cell>
          <cell r="G238">
            <v>19</v>
          </cell>
          <cell r="H238" t="str">
            <v>B</v>
          </cell>
          <cell r="I238" t="str">
            <v>川本サービス株式会社</v>
          </cell>
          <cell r="J238" t="str">
            <v>前田</v>
          </cell>
          <cell r="K238" t="str">
            <v>045-473-6251</v>
          </cell>
          <cell r="L238" t="str">
            <v>全国</v>
          </cell>
          <cell r="N238" t="str">
            <v>上限なし</v>
          </cell>
          <cell r="O238">
            <v>44656</v>
          </cell>
          <cell r="P238">
            <v>44656</v>
          </cell>
          <cell r="Q238" t="str">
            <v>A</v>
          </cell>
          <cell r="R238" t="str">
            <v>045-473-6251</v>
          </cell>
          <cell r="S238" t="str">
            <v>045-473-6252</v>
          </cell>
          <cell r="V238" t="str">
            <v>222-0033</v>
          </cell>
          <cell r="W238" t="str">
            <v>神奈川県横浜市港北区新横浜2-5-15新横浜センタービル</v>
          </cell>
        </row>
        <row r="239">
          <cell r="B239" t="str">
            <v>1900</v>
          </cell>
          <cell r="C239">
            <v>190</v>
          </cell>
          <cell r="D239">
            <v>0</v>
          </cell>
          <cell r="E239" t="str">
            <v>2920C</v>
          </cell>
          <cell r="F239" t="str">
            <v>給排水衛生設備工事</v>
          </cell>
          <cell r="G239">
            <v>20</v>
          </cell>
          <cell r="H239" t="str">
            <v>B</v>
          </cell>
          <cell r="I239" t="str">
            <v>株式会社クラシアン</v>
          </cell>
          <cell r="J239" t="str">
            <v>なし</v>
          </cell>
          <cell r="K239" t="str">
            <v>0120-500-500</v>
          </cell>
          <cell r="L239" t="str">
            <v>全国</v>
          </cell>
          <cell r="O239">
            <v>45084</v>
          </cell>
          <cell r="Q239" t="str">
            <v>C</v>
          </cell>
          <cell r="R239" t="str">
            <v>0120-500-500</v>
          </cell>
          <cell r="S239" t="str">
            <v>-</v>
          </cell>
          <cell r="V239" t="str">
            <v>222-0033</v>
          </cell>
          <cell r="W239" t="str">
            <v>横浜市港北区新横浜1-2-1新横浜ファーストビル8F</v>
          </cell>
          <cell r="Y239" t="str">
            <v>神奈川県（般）　第087688号</v>
          </cell>
          <cell r="Z239" t="str">
            <v>T8010001196589</v>
          </cell>
        </row>
        <row r="240">
          <cell r="B240" t="str">
            <v>1910</v>
          </cell>
          <cell r="C240">
            <v>191</v>
          </cell>
          <cell r="D240">
            <v>0</v>
          </cell>
          <cell r="E240" t="str">
            <v>2921C</v>
          </cell>
          <cell r="F240" t="str">
            <v>給排水衛生設備工事</v>
          </cell>
          <cell r="G240">
            <v>21</v>
          </cell>
          <cell r="H240" t="str">
            <v>B</v>
          </cell>
          <cell r="I240" t="str">
            <v>有限会社 ニシノ住設サービス</v>
          </cell>
          <cell r="J240" t="str">
            <v>杉内</v>
          </cell>
          <cell r="K240" t="str">
            <v>042-762-4126</v>
          </cell>
          <cell r="L240" t="str">
            <v>神奈川県</v>
          </cell>
          <cell r="M240" t="str">
            <v>TOTOの代理店</v>
          </cell>
          <cell r="O240">
            <v>44875</v>
          </cell>
          <cell r="Q240" t="str">
            <v>C</v>
          </cell>
          <cell r="R240" t="str">
            <v>042-762-4126</v>
          </cell>
          <cell r="S240" t="str">
            <v>042-761-3617</v>
          </cell>
          <cell r="V240" t="str">
            <v>252-0243</v>
          </cell>
          <cell r="W240" t="str">
            <v>神奈川県相模原市中央区上溝5-2-9</v>
          </cell>
          <cell r="Y240" t="str">
            <v>-</v>
          </cell>
          <cell r="Z240" t="str">
            <v>T8021002023095</v>
          </cell>
        </row>
        <row r="241">
          <cell r="B241" t="str">
            <v>1920</v>
          </cell>
          <cell r="C241">
            <v>192</v>
          </cell>
          <cell r="D241">
            <v>0</v>
          </cell>
          <cell r="E241" t="str">
            <v>2922I</v>
          </cell>
          <cell r="F241" t="str">
            <v>給排水衛生設備工事</v>
          </cell>
          <cell r="G241">
            <v>22</v>
          </cell>
          <cell r="H241" t="str">
            <v>B</v>
          </cell>
          <cell r="I241" t="str">
            <v>株式会社裕満設備</v>
          </cell>
          <cell r="J241" t="str">
            <v>田代</v>
          </cell>
          <cell r="K241" t="str">
            <v>090-8943-8074</v>
          </cell>
          <cell r="L241" t="str">
            <v>東京</v>
          </cell>
          <cell r="N241" t="str">
            <v>労災未加入・高額（10万円以上）発注NG</v>
          </cell>
          <cell r="O241">
            <v>45084</v>
          </cell>
          <cell r="Q241" t="str">
            <v>I</v>
          </cell>
          <cell r="R241" t="str">
            <v>090-8943-8074</v>
          </cell>
          <cell r="V241" t="str">
            <v>130-0003</v>
          </cell>
          <cell r="W241" t="str">
            <v>東京都墨田区横川4-9-2-204</v>
          </cell>
          <cell r="X241" t="str">
            <v>未加入</v>
          </cell>
          <cell r="Y241" t="str">
            <v>-</v>
          </cell>
          <cell r="Z241" t="str">
            <v>T7010601059849</v>
          </cell>
        </row>
        <row r="242">
          <cell r="B242" t="str">
            <v>1930</v>
          </cell>
          <cell r="C242">
            <v>193</v>
          </cell>
          <cell r="D242">
            <v>0</v>
          </cell>
          <cell r="E242" t="str">
            <v>2923C</v>
          </cell>
          <cell r="F242" t="str">
            <v>給排水衛生設備工事</v>
          </cell>
          <cell r="G242">
            <v>23</v>
          </cell>
          <cell r="H242" t="str">
            <v>B</v>
          </cell>
          <cell r="I242" t="str">
            <v>有限会社武蔵野サービス</v>
          </cell>
          <cell r="J242" t="str">
            <v>川勝</v>
          </cell>
          <cell r="K242" t="str">
            <v>042-352-1661</v>
          </cell>
          <cell r="L242" t="str">
            <v>東京</v>
          </cell>
          <cell r="M242" t="str">
            <v>TOTOの代理店</v>
          </cell>
          <cell r="O242">
            <v>45084</v>
          </cell>
          <cell r="Q242" t="str">
            <v>C</v>
          </cell>
          <cell r="R242" t="str">
            <v>042-352-1661</v>
          </cell>
          <cell r="S242" t="str">
            <v>042-352-1666</v>
          </cell>
          <cell r="V242" t="str">
            <v>183-0001</v>
          </cell>
          <cell r="W242" t="str">
            <v>東京都府中市浅間町3-9-45</v>
          </cell>
          <cell r="Y242" t="str">
            <v>-</v>
          </cell>
          <cell r="Z242" t="str">
            <v>T9012402002721</v>
          </cell>
        </row>
        <row r="243">
          <cell r="B243" t="str">
            <v>1940</v>
          </cell>
          <cell r="C243">
            <v>194</v>
          </cell>
          <cell r="D243">
            <v>0</v>
          </cell>
          <cell r="E243" t="str">
            <v>2924P</v>
          </cell>
          <cell r="F243" t="str">
            <v>給排水衛生設備工事</v>
          </cell>
          <cell r="G243">
            <v>24</v>
          </cell>
          <cell r="H243" t="str">
            <v>B</v>
          </cell>
          <cell r="I243" t="str">
            <v>株式会社アルス</v>
          </cell>
          <cell r="J243" t="str">
            <v>赤荻</v>
          </cell>
          <cell r="K243" t="str">
            <v>045-836-1331</v>
          </cell>
          <cell r="L243" t="str">
            <v>横浜</v>
          </cell>
          <cell r="M243" t="str">
            <v>賃貸管理物件</v>
          </cell>
          <cell r="N243" t="str">
            <v>問題無い</v>
          </cell>
          <cell r="O243">
            <v>44781</v>
          </cell>
          <cell r="P243">
            <v>45146</v>
          </cell>
          <cell r="Q243" t="str">
            <v>P</v>
          </cell>
          <cell r="R243" t="str">
            <v>045-836-1331</v>
          </cell>
          <cell r="S243" t="str">
            <v>045-836-1331</v>
          </cell>
          <cell r="V243" t="str">
            <v>234-0055</v>
          </cell>
          <cell r="W243" t="str">
            <v>神奈川県横浜市港南区日野南2丁目21番10号</v>
          </cell>
          <cell r="X243" t="str">
            <v>14101-101521-000</v>
          </cell>
          <cell r="Y243" t="str">
            <v>神奈川県（般）　第061085号</v>
          </cell>
          <cell r="Z243" t="str">
            <v>T3020001013987</v>
          </cell>
        </row>
        <row r="244">
          <cell r="B244" t="str">
            <v>1950</v>
          </cell>
          <cell r="C244">
            <v>195</v>
          </cell>
          <cell r="D244">
            <v>0</v>
          </cell>
          <cell r="E244" t="str">
            <v>2925C</v>
          </cell>
          <cell r="F244" t="str">
            <v>給排水衛生設備工事</v>
          </cell>
          <cell r="G244">
            <v>25</v>
          </cell>
          <cell r="H244" t="str">
            <v>B</v>
          </cell>
          <cell r="I244" t="str">
            <v>有限会社タップサービス</v>
          </cell>
          <cell r="J244" t="str">
            <v>宇野</v>
          </cell>
          <cell r="K244" t="str">
            <v>046-834-6810</v>
          </cell>
          <cell r="L244" t="str">
            <v>神奈川県</v>
          </cell>
          <cell r="M244" t="str">
            <v>TOTOの代理店</v>
          </cell>
          <cell r="O244">
            <v>45030</v>
          </cell>
          <cell r="Q244" t="str">
            <v>C</v>
          </cell>
          <cell r="R244" t="str">
            <v>046-834-6810</v>
          </cell>
          <cell r="S244" t="str">
            <v>046-876-7965</v>
          </cell>
          <cell r="V244" t="str">
            <v>239-0807</v>
          </cell>
          <cell r="W244" t="str">
            <v>神奈川県横須賀市根岸町4-22-7熊沢ビル103</v>
          </cell>
          <cell r="Y244" t="str">
            <v>-</v>
          </cell>
          <cell r="Z244" t="str">
            <v>T3021002065497</v>
          </cell>
        </row>
        <row r="245">
          <cell r="B245" t="str">
            <v>1960</v>
          </cell>
          <cell r="C245">
            <v>196</v>
          </cell>
          <cell r="D245">
            <v>0</v>
          </cell>
          <cell r="E245" t="str">
            <v>3001C</v>
          </cell>
          <cell r="F245" t="str">
            <v>空調換気設備工事</v>
          </cell>
          <cell r="G245">
            <v>1</v>
          </cell>
          <cell r="H245" t="str">
            <v>B</v>
          </cell>
          <cell r="I245" t="str">
            <v>有限会社田原空調サービス</v>
          </cell>
          <cell r="J245" t="str">
            <v>飯塚</v>
          </cell>
          <cell r="K245" t="str">
            <v>090-1033-3904</v>
          </cell>
          <cell r="L245" t="str">
            <v>秦野</v>
          </cell>
          <cell r="M245" t="str">
            <v>ＡＢ各店舗</v>
          </cell>
          <cell r="N245" t="str">
            <v>対応〇</v>
          </cell>
          <cell r="O245">
            <v>45084</v>
          </cell>
          <cell r="Q245" t="str">
            <v>C</v>
          </cell>
          <cell r="R245" t="str">
            <v>0463-81-8941</v>
          </cell>
          <cell r="S245" t="str">
            <v>0463-81-8941</v>
          </cell>
          <cell r="T245" t="str">
            <v>yoshihiro5016@ozzio.jp</v>
          </cell>
          <cell r="V245" t="str">
            <v>257-0027</v>
          </cell>
          <cell r="W245" t="str">
            <v>神奈川県秦野市西田原１６７－７</v>
          </cell>
          <cell r="Y245" t="str">
            <v>-</v>
          </cell>
          <cell r="Z245" t="str">
            <v>T1021002039536</v>
          </cell>
        </row>
        <row r="246">
          <cell r="B246" t="str">
            <v>1970</v>
          </cell>
          <cell r="C246">
            <v>197</v>
          </cell>
          <cell r="D246">
            <v>0</v>
          </cell>
          <cell r="E246" t="str">
            <v>3002C</v>
          </cell>
          <cell r="F246" t="str">
            <v>空調換気設備工事</v>
          </cell>
          <cell r="G246">
            <v>2</v>
          </cell>
          <cell r="H246" t="str">
            <v>B</v>
          </cell>
          <cell r="I246" t="str">
            <v>株式会社三機サービス</v>
          </cell>
          <cell r="J246" t="str">
            <v>澤田</v>
          </cell>
          <cell r="K246" t="str">
            <v>080-4105-2448</v>
          </cell>
          <cell r="L246" t="str">
            <v>全国各地</v>
          </cell>
          <cell r="O246" t="str">
            <v>R３,7,12</v>
          </cell>
          <cell r="Q246" t="str">
            <v>C</v>
          </cell>
          <cell r="R246" t="str">
            <v>080-4105-2448</v>
          </cell>
          <cell r="Z246" t="str">
            <v>T3140001059036</v>
          </cell>
        </row>
        <row r="247">
          <cell r="B247" t="str">
            <v>1980</v>
          </cell>
          <cell r="C247">
            <v>198</v>
          </cell>
          <cell r="D247">
            <v>0</v>
          </cell>
          <cell r="E247" t="str">
            <v>3003C-1</v>
          </cell>
          <cell r="F247" t="str">
            <v>空調換気設備工事</v>
          </cell>
          <cell r="G247">
            <v>3</v>
          </cell>
          <cell r="H247" t="str">
            <v>B</v>
          </cell>
          <cell r="I247" t="str">
            <v>ダイキンエアテクノ㈱横浜営業所</v>
          </cell>
          <cell r="J247" t="str">
            <v>矢口</v>
          </cell>
          <cell r="K247" t="str">
            <v>080-1034-1052</v>
          </cell>
          <cell r="L247" t="str">
            <v>横浜</v>
          </cell>
          <cell r="M247" t="str">
            <v>AC横浜</v>
          </cell>
          <cell r="O247" t="str">
            <v>R３,7,12</v>
          </cell>
          <cell r="Q247" t="str">
            <v>C</v>
          </cell>
          <cell r="R247" t="str">
            <v>080-1034-1052</v>
          </cell>
          <cell r="Z247" t="str">
            <v>T5010601035686</v>
          </cell>
        </row>
        <row r="248">
          <cell r="B248" t="str">
            <v>1990</v>
          </cell>
          <cell r="C248">
            <v>199</v>
          </cell>
          <cell r="D248">
            <v>0</v>
          </cell>
          <cell r="E248" t="str">
            <v>3004C-2</v>
          </cell>
          <cell r="F248" t="str">
            <v>空調換気設備工事</v>
          </cell>
          <cell r="G248">
            <v>4</v>
          </cell>
          <cell r="H248" t="str">
            <v>B</v>
          </cell>
          <cell r="I248" t="str">
            <v>ダイキンエアテクノ㈱城南営業所</v>
          </cell>
          <cell r="J248" t="str">
            <v>杉山</v>
          </cell>
          <cell r="K248" t="str">
            <v>03-3298-0104</v>
          </cell>
          <cell r="L248" t="str">
            <v>東京</v>
          </cell>
          <cell r="M248" t="str">
            <v>AC南青山</v>
          </cell>
          <cell r="O248" t="str">
            <v>R３,7,12</v>
          </cell>
          <cell r="Q248" t="str">
            <v>C</v>
          </cell>
          <cell r="R248" t="str">
            <v>03-3298-0104</v>
          </cell>
          <cell r="Z248" t="str">
            <v>T5010601035686</v>
          </cell>
        </row>
        <row r="249">
          <cell r="B249" t="str">
            <v>2000</v>
          </cell>
          <cell r="C249">
            <v>200</v>
          </cell>
          <cell r="D249">
            <v>0</v>
          </cell>
          <cell r="E249" t="str">
            <v>3005C</v>
          </cell>
          <cell r="F249" t="str">
            <v>空調換気設備工事</v>
          </cell>
          <cell r="G249">
            <v>5</v>
          </cell>
          <cell r="H249" t="str">
            <v>B</v>
          </cell>
          <cell r="I249" t="str">
            <v>株式会社ヨコレイ</v>
          </cell>
          <cell r="J249" t="str">
            <v>福田</v>
          </cell>
          <cell r="K249" t="str">
            <v>045-381-4501</v>
          </cell>
          <cell r="L249" t="str">
            <v>横浜</v>
          </cell>
          <cell r="O249" t="str">
            <v>R３,7,12</v>
          </cell>
          <cell r="Q249" t="str">
            <v>C</v>
          </cell>
          <cell r="R249" t="str">
            <v>045-381-4501</v>
          </cell>
        </row>
        <row r="250">
          <cell r="B250" t="str">
            <v>2010</v>
          </cell>
          <cell r="C250">
            <v>201</v>
          </cell>
          <cell r="D250">
            <v>0</v>
          </cell>
          <cell r="E250" t="str">
            <v>3006C</v>
          </cell>
          <cell r="F250" t="str">
            <v>空調換気設備工事</v>
          </cell>
          <cell r="G250">
            <v>6</v>
          </cell>
          <cell r="H250" t="str">
            <v>B</v>
          </cell>
          <cell r="I250" t="str">
            <v>株式会社ベタークリエイション</v>
          </cell>
          <cell r="J250" t="str">
            <v>稲垣</v>
          </cell>
          <cell r="K250" t="str">
            <v>050-5370-2952</v>
          </cell>
          <cell r="L250" t="str">
            <v>全国各地</v>
          </cell>
          <cell r="N250" t="str">
            <v>24時間対応可 稲垣社長080-9455-4092</v>
          </cell>
          <cell r="O250" t="str">
            <v>R３,7,12</v>
          </cell>
          <cell r="Q250" t="str">
            <v>C</v>
          </cell>
          <cell r="R250" t="str">
            <v>050-5370-2952</v>
          </cell>
        </row>
        <row r="251">
          <cell r="B251" t="str">
            <v>2020</v>
          </cell>
          <cell r="C251">
            <v>202</v>
          </cell>
          <cell r="D251">
            <v>0</v>
          </cell>
          <cell r="E251" t="str">
            <v>3007I</v>
          </cell>
          <cell r="F251" t="str">
            <v>空調換気設備工事</v>
          </cell>
          <cell r="G251">
            <v>7</v>
          </cell>
          <cell r="H251" t="str">
            <v>A</v>
          </cell>
          <cell r="I251" t="str">
            <v>株式会社共栄商会</v>
          </cell>
          <cell r="J251" t="str">
            <v>前野</v>
          </cell>
          <cell r="K251" t="str">
            <v>045-741-5553</v>
          </cell>
          <cell r="L251" t="str">
            <v>横浜市</v>
          </cell>
          <cell r="M251" t="str">
            <v>OB客:宮本様</v>
          </cell>
          <cell r="N251" t="str">
            <v>OB客空調設備</v>
          </cell>
          <cell r="O251" t="str">
            <v>R３,9,23</v>
          </cell>
          <cell r="Q251" t="str">
            <v>I</v>
          </cell>
          <cell r="R251" t="str">
            <v>045-741-5553</v>
          </cell>
        </row>
        <row r="252">
          <cell r="B252" t="str">
            <v>2030</v>
          </cell>
          <cell r="C252">
            <v>203</v>
          </cell>
          <cell r="D252">
            <v>0</v>
          </cell>
          <cell r="E252" t="str">
            <v>3008I</v>
          </cell>
          <cell r="F252" t="str">
            <v>空調換気設備工事</v>
          </cell>
          <cell r="G252">
            <v>8</v>
          </cell>
          <cell r="H252" t="str">
            <v>A</v>
          </cell>
          <cell r="I252" t="str">
            <v>有限会社ニシカタ電器</v>
          </cell>
          <cell r="J252" t="str">
            <v>西潟</v>
          </cell>
          <cell r="K252" t="str">
            <v>045-845-5242</v>
          </cell>
          <cell r="L252" t="str">
            <v>横浜市</v>
          </cell>
          <cell r="M252" t="str">
            <v>複数OB客AC交換工事</v>
          </cell>
          <cell r="N252" t="str">
            <v>OB客電気工事、空調設備工事、消防設備工事</v>
          </cell>
          <cell r="O252">
            <v>45084</v>
          </cell>
          <cell r="Q252" t="str">
            <v>I</v>
          </cell>
          <cell r="R252" t="str">
            <v>045-845-5242</v>
          </cell>
          <cell r="S252" t="str">
            <v>045-841-6697</v>
          </cell>
          <cell r="T252" t="str">
            <v>n-nishikata-no.2@live.jp</v>
          </cell>
          <cell r="V252" t="str">
            <v>234-0051</v>
          </cell>
          <cell r="W252" t="str">
            <v>神奈川県横浜市港南区日野8-31-13</v>
          </cell>
          <cell r="Y252" t="str">
            <v>電（般-2）第081669号</v>
          </cell>
          <cell r="Z252" t="str">
            <v>T6020002063756</v>
          </cell>
        </row>
        <row r="253">
          <cell r="B253" t="str">
            <v>2040</v>
          </cell>
          <cell r="C253">
            <v>204</v>
          </cell>
          <cell r="D253">
            <v>0</v>
          </cell>
          <cell r="E253" t="str">
            <v>3009I</v>
          </cell>
          <cell r="F253" t="str">
            <v>空調換気設備工事</v>
          </cell>
          <cell r="G253">
            <v>9</v>
          </cell>
          <cell r="H253" t="str">
            <v>B</v>
          </cell>
          <cell r="I253" t="str">
            <v>株式会社ハマ電空設備</v>
          </cell>
          <cell r="J253" t="str">
            <v>武田</v>
          </cell>
          <cell r="K253" t="str">
            <v>045-701-4528</v>
          </cell>
          <cell r="L253" t="str">
            <v>横浜市</v>
          </cell>
          <cell r="M253" t="str">
            <v>三菱日立</v>
          </cell>
          <cell r="N253" t="str">
            <v>空調設備工事</v>
          </cell>
          <cell r="O253">
            <v>44908</v>
          </cell>
          <cell r="Q253" t="str">
            <v>I</v>
          </cell>
          <cell r="R253" t="str">
            <v>045-701-4528</v>
          </cell>
          <cell r="S253" t="str">
            <v>045-701-4528</v>
          </cell>
          <cell r="T253" t="str">
            <v>t.19231729@jcom.zaq.ne.jp</v>
          </cell>
          <cell r="U253" t="str">
            <v>武田</v>
          </cell>
          <cell r="V253" t="str">
            <v>236-0014</v>
          </cell>
          <cell r="W253" t="str">
            <v>神奈川県横浜市金沢区寺前2-4-12</v>
          </cell>
          <cell r="Z253" t="str">
            <v>T4020001133611</v>
          </cell>
        </row>
        <row r="254">
          <cell r="B254" t="str">
            <v>2050</v>
          </cell>
          <cell r="C254">
            <v>205</v>
          </cell>
          <cell r="D254">
            <v>0</v>
          </cell>
          <cell r="E254" t="str">
            <v>3010C</v>
          </cell>
          <cell r="F254" t="str">
            <v>空調換気設備工事</v>
          </cell>
          <cell r="G254">
            <v>10</v>
          </cell>
          <cell r="H254" t="str">
            <v>B</v>
          </cell>
          <cell r="I254" t="str">
            <v>ﾊﾟﾅｿﾆｯｸｶｰｴﾚｸﾄﾛﾆｸｽ株式会社</v>
          </cell>
          <cell r="J254" t="str">
            <v>大塚</v>
          </cell>
          <cell r="K254" t="str">
            <v>050-3734-8010</v>
          </cell>
          <cell r="L254" t="str">
            <v>全国</v>
          </cell>
          <cell r="M254" t="str">
            <v>AB各店舗ＰＩＴ空調</v>
          </cell>
          <cell r="N254" t="str">
            <v>080-1287-6697</v>
          </cell>
          <cell r="O254">
            <v>44908</v>
          </cell>
          <cell r="Q254" t="str">
            <v>C</v>
          </cell>
          <cell r="R254" t="str">
            <v>050-3734-8010</v>
          </cell>
          <cell r="S254" t="str">
            <v>03-5767-9196</v>
          </cell>
          <cell r="T254" t="str">
            <v>ootuka.takeshi@jp.panasonic.com</v>
          </cell>
          <cell r="U254" t="str">
            <v>大塚</v>
          </cell>
          <cell r="V254" t="str">
            <v>140-0013</v>
          </cell>
          <cell r="W254" t="str">
            <v>東京都品川区南大井6-22-7　大森ベルボードE館10階</v>
          </cell>
          <cell r="Z254" t="str">
            <v>T4010701016612</v>
          </cell>
        </row>
        <row r="255">
          <cell r="B255" t="str">
            <v>2060</v>
          </cell>
          <cell r="C255">
            <v>206</v>
          </cell>
          <cell r="D255">
            <v>0</v>
          </cell>
          <cell r="E255" t="str">
            <v>3011C</v>
          </cell>
          <cell r="F255" t="str">
            <v>空調換気設備工事</v>
          </cell>
          <cell r="G255">
            <v>11</v>
          </cell>
          <cell r="H255" t="str">
            <v>B</v>
          </cell>
          <cell r="I255" t="str">
            <v>福西電機株式会社</v>
          </cell>
          <cell r="J255" t="str">
            <v>森</v>
          </cell>
          <cell r="K255" t="str">
            <v>03-6631-2305</v>
          </cell>
          <cell r="L255" t="str">
            <v>全国</v>
          </cell>
          <cell r="M255" t="str">
            <v>AB各店舗PIT空調</v>
          </cell>
          <cell r="N255" t="str">
            <v>080-2450-7799</v>
          </cell>
          <cell r="O255">
            <v>44908</v>
          </cell>
          <cell r="Q255" t="str">
            <v>C</v>
          </cell>
          <cell r="R255" t="str">
            <v>03-6631-2305</v>
          </cell>
          <cell r="S255" t="str">
            <v>03-6628-5427</v>
          </cell>
          <cell r="T255" t="str">
            <v>mori.natsume@denzai.jp</v>
          </cell>
          <cell r="U255" t="str">
            <v>森</v>
          </cell>
          <cell r="W255" t="str">
            <v>東京都品川区東品川4-12-1</v>
          </cell>
          <cell r="Z255" t="str">
            <v>T6120001069744</v>
          </cell>
        </row>
        <row r="256">
          <cell r="B256" t="str">
            <v>2070</v>
          </cell>
          <cell r="C256">
            <v>207</v>
          </cell>
          <cell r="D256">
            <v>0</v>
          </cell>
          <cell r="E256" t="str">
            <v>3012C</v>
          </cell>
          <cell r="F256" t="str">
            <v>空調換気設備工事</v>
          </cell>
          <cell r="G256">
            <v>12</v>
          </cell>
          <cell r="H256" t="str">
            <v>B</v>
          </cell>
          <cell r="I256" t="str">
            <v>株式会社キャプティ</v>
          </cell>
          <cell r="J256" t="str">
            <v>村田</v>
          </cell>
          <cell r="K256" t="str">
            <v>080-1107-6638</v>
          </cell>
          <cell r="L256" t="str">
            <v>全国</v>
          </cell>
          <cell r="M256" t="str">
            <v>SA店舗GHP</v>
          </cell>
          <cell r="O256">
            <v>44908</v>
          </cell>
          <cell r="Q256" t="str">
            <v>C</v>
          </cell>
          <cell r="R256" t="str">
            <v>03-6897-3349</v>
          </cell>
          <cell r="S256" t="str">
            <v>03-6897-3443</v>
          </cell>
          <cell r="T256" t="str">
            <v>h-murata@capty.co.jp</v>
          </cell>
          <cell r="W256" t="str">
            <v>東京都墨田区堤通1-19-9 リバーサイド隅田</v>
          </cell>
          <cell r="Y256" t="str">
            <v>（般-28）第6147号</v>
          </cell>
          <cell r="Z256" t="str">
            <v>T8010701019611</v>
          </cell>
        </row>
        <row r="257">
          <cell r="B257" t="str">
            <v>2080</v>
          </cell>
          <cell r="C257">
            <v>208</v>
          </cell>
          <cell r="D257">
            <v>0</v>
          </cell>
          <cell r="E257" t="str">
            <v>3013C</v>
          </cell>
          <cell r="F257" t="str">
            <v>空調換気設備工事</v>
          </cell>
          <cell r="G257">
            <v>13</v>
          </cell>
          <cell r="H257" t="str">
            <v>B</v>
          </cell>
          <cell r="I257" t="str">
            <v>株式会社シャインエアー</v>
          </cell>
          <cell r="J257" t="str">
            <v>小林</v>
          </cell>
          <cell r="K257" t="str">
            <v>048-764-9011</v>
          </cell>
          <cell r="L257" t="str">
            <v>全国</v>
          </cell>
          <cell r="N257" t="str">
            <v>小林様　080-2113-3738</v>
          </cell>
          <cell r="O257">
            <v>45084</v>
          </cell>
          <cell r="P257">
            <v>44685</v>
          </cell>
          <cell r="Q257" t="str">
            <v>C</v>
          </cell>
          <cell r="R257" t="str">
            <v>048-764-9011</v>
          </cell>
          <cell r="S257" t="str">
            <v>048-855-5000</v>
          </cell>
          <cell r="T257" t="str">
            <v>nishimura@shine-air.co.jp</v>
          </cell>
          <cell r="V257" t="str">
            <v>338-0832</v>
          </cell>
          <cell r="W257" t="str">
            <v>埼玉県さいたま市桜区西堀9-23-5</v>
          </cell>
          <cell r="Y257" t="str">
            <v>管・電（般-30）第067283号</v>
          </cell>
          <cell r="Z257" t="str">
            <v>T6050001030003</v>
          </cell>
        </row>
        <row r="258">
          <cell r="B258" t="str">
            <v>2090</v>
          </cell>
          <cell r="C258">
            <v>209</v>
          </cell>
          <cell r="D258">
            <v>0</v>
          </cell>
          <cell r="E258" t="str">
            <v>3014A</v>
          </cell>
          <cell r="F258" t="str">
            <v>空調換気設備工事</v>
          </cell>
          <cell r="G258">
            <v>14</v>
          </cell>
          <cell r="H258" t="str">
            <v>C</v>
          </cell>
          <cell r="I258" t="str">
            <v>PoteTo</v>
          </cell>
          <cell r="J258" t="str">
            <v>町田</v>
          </cell>
          <cell r="K258" t="str">
            <v>090-7245-8825</v>
          </cell>
          <cell r="N258" t="str">
            <v>発注金額100万以下の少額取引とし、支払条件を工事完了一ヶ月後１００％を条件に</v>
          </cell>
          <cell r="P258">
            <v>44707</v>
          </cell>
          <cell r="Q258" t="str">
            <v>A</v>
          </cell>
          <cell r="R258" t="str">
            <v>090-7245-8825</v>
          </cell>
          <cell r="W258" t="str">
            <v>横浜市保土ヶ谷区東川島町2-9</v>
          </cell>
        </row>
        <row r="259">
          <cell r="B259" t="str">
            <v>2100</v>
          </cell>
          <cell r="C259">
            <v>210</v>
          </cell>
          <cell r="D259">
            <v>0</v>
          </cell>
          <cell r="E259" t="str">
            <v>3015A</v>
          </cell>
          <cell r="F259" t="str">
            <v>空調換気設備工事</v>
          </cell>
          <cell r="G259">
            <v>15</v>
          </cell>
          <cell r="H259" t="str">
            <v>B</v>
          </cell>
          <cell r="I259" t="str">
            <v>パナソニック テクノサービス株式会社</v>
          </cell>
          <cell r="J259" t="str">
            <v>近藤</v>
          </cell>
          <cell r="K259" t="str">
            <v>045-476-5731</v>
          </cell>
          <cell r="L259" t="str">
            <v>全国</v>
          </cell>
          <cell r="M259" t="str">
            <v>青葉台店管理物件</v>
          </cell>
          <cell r="O259">
            <v>44744</v>
          </cell>
          <cell r="Q259" t="str">
            <v>A</v>
          </cell>
          <cell r="R259" t="str">
            <v>03-3968-2609</v>
          </cell>
          <cell r="S259" t="str">
            <v>03-5392-7193</v>
          </cell>
          <cell r="U259" t="str">
            <v>近藤</v>
          </cell>
          <cell r="V259" t="str">
            <v>174-0041</v>
          </cell>
          <cell r="W259" t="str">
            <v>東京都板橋区舟渡1-12-11ベリオスⅡ　2階</v>
          </cell>
          <cell r="X259" t="str">
            <v>27-1-12-350361-000</v>
          </cell>
          <cell r="Z259" t="str">
            <v>T2120001158716</v>
          </cell>
        </row>
        <row r="260">
          <cell r="B260" t="str">
            <v>2110</v>
          </cell>
          <cell r="C260">
            <v>211</v>
          </cell>
          <cell r="D260">
            <v>0</v>
          </cell>
          <cell r="E260" t="str">
            <v>3016C</v>
          </cell>
          <cell r="F260" t="str">
            <v>空調換気設備工事</v>
          </cell>
          <cell r="G260">
            <v>16</v>
          </cell>
          <cell r="H260" t="str">
            <v>B</v>
          </cell>
          <cell r="I260" t="str">
            <v>ダイキン工業株式会社</v>
          </cell>
          <cell r="K260" t="str">
            <v>045-828-3162</v>
          </cell>
          <cell r="L260" t="str">
            <v>古戸</v>
          </cell>
          <cell r="O260">
            <v>44945</v>
          </cell>
          <cell r="Q260" t="str">
            <v>C</v>
          </cell>
          <cell r="R260" t="str">
            <v>045-828-3162</v>
          </cell>
          <cell r="V260" t="str">
            <v>244-0806</v>
          </cell>
          <cell r="W260" t="str">
            <v>戸塚区上品濃14-2　サービス本部　戸塚サービスステーション</v>
          </cell>
          <cell r="Z260" t="str">
            <v>T8120001059660</v>
          </cell>
        </row>
        <row r="261">
          <cell r="B261" t="str">
            <v>2120</v>
          </cell>
          <cell r="C261">
            <v>212</v>
          </cell>
          <cell r="D261">
            <v>0</v>
          </cell>
          <cell r="E261" t="str">
            <v>3017C</v>
          </cell>
          <cell r="F261" t="str">
            <v>空調換気設備工事</v>
          </cell>
          <cell r="G261">
            <v>17</v>
          </cell>
          <cell r="H261" t="str">
            <v>B</v>
          </cell>
          <cell r="I261" t="str">
            <v>三港冷熱サービス株式会社</v>
          </cell>
          <cell r="J261" t="str">
            <v>古屋</v>
          </cell>
          <cell r="K261" t="str">
            <v>045-565-9928</v>
          </cell>
          <cell r="L261" t="str">
            <v>横浜市</v>
          </cell>
          <cell r="N261" t="str">
            <v>担当：古屋様（営業部　補助金申請支援課　部長）携帯 :080-7494-7257</v>
          </cell>
          <cell r="O261">
            <v>45132</v>
          </cell>
          <cell r="P261">
            <v>45132</v>
          </cell>
          <cell r="Q261" t="str">
            <v>C</v>
          </cell>
          <cell r="R261" t="str">
            <v>045-565-9928</v>
          </cell>
          <cell r="S261" t="str">
            <v>045-565-9929</v>
          </cell>
          <cell r="T261" t="str">
            <v>h.furuya@sanko-reinetsu.com</v>
          </cell>
          <cell r="U261" t="str">
            <v>古屋　裕之</v>
          </cell>
          <cell r="V261" t="str">
            <v>220-0061</v>
          </cell>
          <cell r="W261" t="str">
            <v>神奈川県横浜市西区久保町1-24</v>
          </cell>
          <cell r="X261" t="str">
            <v>14-1-06-955445-468</v>
          </cell>
          <cell r="Y261" t="str">
            <v>神奈川県知事許可　第090343号</v>
          </cell>
          <cell r="Z261" t="str">
            <v>T8020001109392</v>
          </cell>
        </row>
        <row r="262">
          <cell r="B262" t="str">
            <v>2130</v>
          </cell>
          <cell r="C262">
            <v>213</v>
          </cell>
          <cell r="D262">
            <v>0</v>
          </cell>
          <cell r="E262" t="str">
            <v>3101I</v>
          </cell>
          <cell r="F262" t="str">
            <v>ガス工事</v>
          </cell>
          <cell r="G262">
            <v>1</v>
          </cell>
          <cell r="H262" t="str">
            <v>A</v>
          </cell>
          <cell r="I262" t="str">
            <v>東京ガスエコモ</v>
          </cell>
          <cell r="J262" t="str">
            <v>エビハラ</v>
          </cell>
          <cell r="K262" t="str">
            <v>045-827-3395</v>
          </cell>
          <cell r="L262" t="str">
            <v>横浜市</v>
          </cell>
          <cell r="M262" t="str">
            <v>横浜市内ガス引込み全般</v>
          </cell>
          <cell r="O262" t="str">
            <v>R３,9,23</v>
          </cell>
          <cell r="Q262" t="str">
            <v>I</v>
          </cell>
          <cell r="R262" t="str">
            <v>045-827-3395</v>
          </cell>
        </row>
        <row r="263">
          <cell r="B263" t="str">
            <v>2140</v>
          </cell>
          <cell r="C263">
            <v>214</v>
          </cell>
          <cell r="D263">
            <v>0</v>
          </cell>
          <cell r="E263" t="str">
            <v>3102C</v>
          </cell>
          <cell r="F263" t="str">
            <v>ガス工事</v>
          </cell>
          <cell r="G263">
            <v>2</v>
          </cell>
          <cell r="H263" t="str">
            <v>B</v>
          </cell>
          <cell r="I263" t="str">
            <v>東京ガス株式会社</v>
          </cell>
          <cell r="J263" t="str">
            <v>藤田</v>
          </cell>
          <cell r="K263" t="str">
            <v>030-5400-7699</v>
          </cell>
          <cell r="L263" t="str">
            <v>東京</v>
          </cell>
          <cell r="M263" t="str">
            <v>AB海老名</v>
          </cell>
          <cell r="O263" t="str">
            <v>R3,7,12</v>
          </cell>
          <cell r="Q263" t="str">
            <v>C</v>
          </cell>
          <cell r="R263" t="str">
            <v>030-5400-7699</v>
          </cell>
        </row>
        <row r="264">
          <cell r="B264" t="str">
            <v>2150</v>
          </cell>
          <cell r="C264">
            <v>215</v>
          </cell>
          <cell r="D264">
            <v>0</v>
          </cell>
          <cell r="E264" t="str">
            <v>3103P</v>
          </cell>
          <cell r="F264" t="str">
            <v>ガス工事</v>
          </cell>
          <cell r="G264">
            <v>3</v>
          </cell>
          <cell r="H264" t="str">
            <v>B</v>
          </cell>
          <cell r="I264" t="str">
            <v>東京ガスエネワーク株式会社</v>
          </cell>
          <cell r="J264" t="str">
            <v>松本</v>
          </cell>
          <cell r="K264" t="str">
            <v>0467-24-7211</v>
          </cell>
          <cell r="L264" t="str">
            <v>鎌倉</v>
          </cell>
          <cell r="M264" t="str">
            <v>（東京ガスライフバル湘南）</v>
          </cell>
          <cell r="O264">
            <v>44742</v>
          </cell>
          <cell r="P264">
            <v>44742</v>
          </cell>
          <cell r="Q264" t="str">
            <v>P</v>
          </cell>
          <cell r="R264" t="str">
            <v>0467-24-7211</v>
          </cell>
          <cell r="S264" t="str">
            <v>0467-23-6529</v>
          </cell>
          <cell r="U264" t="str">
            <v>松本</v>
          </cell>
          <cell r="V264" t="str">
            <v>248-0012</v>
          </cell>
          <cell r="W264" t="str">
            <v>神奈川県鎌倉市御成町4番5号</v>
          </cell>
          <cell r="X264" t="str">
            <v>-</v>
          </cell>
          <cell r="Y264" t="str">
            <v>神奈川(1)　第073732号</v>
          </cell>
          <cell r="Z264" t="str">
            <v>T7020001059234</v>
          </cell>
        </row>
        <row r="265">
          <cell r="B265" t="str">
            <v>2160</v>
          </cell>
          <cell r="C265">
            <v>216</v>
          </cell>
          <cell r="D265">
            <v>0</v>
          </cell>
          <cell r="E265" t="str">
            <v>3104I</v>
          </cell>
          <cell r="F265" t="str">
            <v>ガス工事</v>
          </cell>
          <cell r="G265">
            <v>4</v>
          </cell>
          <cell r="H265" t="str">
            <v>B</v>
          </cell>
          <cell r="I265" t="str">
            <v>東京ガスリノベーション株式会社</v>
          </cell>
          <cell r="J265" t="str">
            <v>志知</v>
          </cell>
          <cell r="K265" t="str">
            <v xml:space="preserve">045-620-7379 </v>
          </cell>
          <cell r="L265" t="str">
            <v>神奈川県</v>
          </cell>
          <cell r="O265">
            <v>44752</v>
          </cell>
          <cell r="Q265" t="str">
            <v>I</v>
          </cell>
          <cell r="R265" t="str">
            <v xml:space="preserve">045-620-7379 </v>
          </cell>
          <cell r="S265" t="str">
            <v>045-620-7153</v>
          </cell>
          <cell r="T265" t="str">
            <v>kshichi@tgrv.co.jp</v>
          </cell>
          <cell r="V265" t="str">
            <v>142-0043</v>
          </cell>
          <cell r="W265" t="str">
            <v>品川区二葉2‐9‐15 NFパークビル2階</v>
          </cell>
        </row>
        <row r="266">
          <cell r="B266" t="str">
            <v>2170</v>
          </cell>
          <cell r="C266">
            <v>217</v>
          </cell>
          <cell r="D266">
            <v>0</v>
          </cell>
          <cell r="E266" t="str">
            <v>3105I</v>
          </cell>
          <cell r="F266" t="str">
            <v>ガス工事</v>
          </cell>
          <cell r="G266">
            <v>5</v>
          </cell>
          <cell r="H266" t="str">
            <v>B</v>
          </cell>
          <cell r="I266" t="str">
            <v>あすか創建株式会社</v>
          </cell>
          <cell r="J266" t="str">
            <v>佐藤</v>
          </cell>
          <cell r="K266" t="str">
            <v>03-3474-0881</v>
          </cell>
          <cell r="L266" t="str">
            <v>首都圏</v>
          </cell>
          <cell r="M266" t="str">
            <v>島邸</v>
          </cell>
          <cell r="O266">
            <v>45071</v>
          </cell>
          <cell r="Q266" t="str">
            <v>I</v>
          </cell>
          <cell r="R266" t="str">
            <v>03-3474-0881</v>
          </cell>
          <cell r="V266" t="str">
            <v>140-0002</v>
          </cell>
          <cell r="W266" t="str">
            <v>東京都品川区東品川4-1-8</v>
          </cell>
          <cell r="Y266" t="str">
            <v>国土交通大臣　許可（特-1）第18216号</v>
          </cell>
          <cell r="Z266" t="str">
            <v>T7010701015355</v>
          </cell>
        </row>
        <row r="267">
          <cell r="B267" t="str">
            <v>2180</v>
          </cell>
          <cell r="C267">
            <v>218</v>
          </cell>
          <cell r="D267">
            <v>0</v>
          </cell>
          <cell r="E267" t="str">
            <v>3201C</v>
          </cell>
          <cell r="F267" t="str">
            <v>警備工事</v>
          </cell>
          <cell r="G267">
            <v>1</v>
          </cell>
          <cell r="H267" t="str">
            <v>B</v>
          </cell>
          <cell r="I267" t="str">
            <v>京浜警備保障株式会社</v>
          </cell>
          <cell r="J267" t="str">
            <v>壷内</v>
          </cell>
          <cell r="K267" t="str">
            <v>045-461-0101</v>
          </cell>
          <cell r="L267" t="str">
            <v>横浜</v>
          </cell>
          <cell r="M267" t="str">
            <v>ＡＢ店舗</v>
          </cell>
          <cell r="N267" t="str">
            <v>対応〇</v>
          </cell>
          <cell r="O267">
            <v>44908</v>
          </cell>
          <cell r="Q267" t="str">
            <v>C</v>
          </cell>
          <cell r="R267" t="str">
            <v>045-461-0101</v>
          </cell>
          <cell r="S267" t="str">
            <v>045-441-1528</v>
          </cell>
          <cell r="T267" t="str">
            <v>tubo@keihinkeibi.com</v>
          </cell>
          <cell r="U267" t="str">
            <v>壷内</v>
          </cell>
          <cell r="V267" t="str">
            <v>221-0045</v>
          </cell>
          <cell r="W267" t="str">
            <v>神奈川県横浜市神奈川区神奈川2-8-8</v>
          </cell>
          <cell r="Y267" t="str">
            <v>電・通・消（般-29）第078742号</v>
          </cell>
          <cell r="Z267" t="str">
            <v>T2020001022948</v>
          </cell>
        </row>
        <row r="268">
          <cell r="B268" t="str">
            <v>2190</v>
          </cell>
          <cell r="C268">
            <v>219</v>
          </cell>
          <cell r="D268">
            <v>0</v>
          </cell>
          <cell r="E268" t="str">
            <v>3202C</v>
          </cell>
          <cell r="F268" t="str">
            <v>警備工事</v>
          </cell>
          <cell r="G268">
            <v>2</v>
          </cell>
          <cell r="H268" t="str">
            <v>B</v>
          </cell>
          <cell r="I268" t="str">
            <v>セコム株式会社</v>
          </cell>
          <cell r="J268" t="str">
            <v>唯根</v>
          </cell>
          <cell r="K268" t="str">
            <v>045-864-3102</v>
          </cell>
          <cell r="L268" t="str">
            <v>横浜</v>
          </cell>
          <cell r="M268" t="str">
            <v>ＡＢ店舗</v>
          </cell>
          <cell r="N268" t="str">
            <v>対応〇</v>
          </cell>
          <cell r="O268">
            <v>44908</v>
          </cell>
          <cell r="Q268" t="str">
            <v>C</v>
          </cell>
          <cell r="R268" t="str">
            <v>045-864-3102</v>
          </cell>
          <cell r="T268" t="str">
            <v>m-tadane@secom.co.jp</v>
          </cell>
          <cell r="U268" t="str">
            <v>唯根（タダネ）</v>
          </cell>
          <cell r="V268" t="str">
            <v>244-0003</v>
          </cell>
          <cell r="W268" t="str">
            <v>横浜市戸塚区戸塚町4711-1</v>
          </cell>
          <cell r="Z268" t="str">
            <v>T6011001035920</v>
          </cell>
        </row>
        <row r="269">
          <cell r="B269" t="str">
            <v>2200</v>
          </cell>
          <cell r="C269">
            <v>220</v>
          </cell>
          <cell r="D269">
            <v>0</v>
          </cell>
          <cell r="E269" t="str">
            <v>3203C</v>
          </cell>
          <cell r="F269" t="str">
            <v>警備工事</v>
          </cell>
          <cell r="G269">
            <v>3</v>
          </cell>
          <cell r="H269" t="str">
            <v>A</v>
          </cell>
          <cell r="I269" t="str">
            <v>アルソック</v>
          </cell>
          <cell r="J269" t="str">
            <v>牧野</v>
          </cell>
          <cell r="K269" t="str">
            <v>045-682-0650</v>
          </cell>
          <cell r="L269" t="str">
            <v>横浜</v>
          </cell>
          <cell r="M269" t="str">
            <v>ＡＢ店舗</v>
          </cell>
          <cell r="N269" t="str">
            <v>対応〇</v>
          </cell>
          <cell r="O269" t="str">
            <v>R３,7,12</v>
          </cell>
          <cell r="Q269" t="str">
            <v>C</v>
          </cell>
          <cell r="R269" t="str">
            <v>045-682-0650</v>
          </cell>
        </row>
        <row r="270">
          <cell r="B270" t="str">
            <v>2210</v>
          </cell>
          <cell r="C270">
            <v>221</v>
          </cell>
          <cell r="D270">
            <v>0</v>
          </cell>
          <cell r="E270" t="str">
            <v>3204P</v>
          </cell>
          <cell r="F270" t="str">
            <v>警備工事</v>
          </cell>
          <cell r="G270">
            <v>4</v>
          </cell>
          <cell r="H270" t="str">
            <v>B</v>
          </cell>
          <cell r="I270" t="str">
            <v>綜合警備保障株式会社</v>
          </cell>
          <cell r="J270" t="str">
            <v>加藤</v>
          </cell>
          <cell r="K270" t="str">
            <v>03-5332-7612</v>
          </cell>
          <cell r="L270" t="str">
            <v>城西</v>
          </cell>
          <cell r="M270" t="str">
            <v>ＩＡＧアセット所有物件</v>
          </cell>
          <cell r="N270" t="str">
            <v>機械警備</v>
          </cell>
          <cell r="O270" t="str">
            <v>R３,9,17</v>
          </cell>
          <cell r="Q270" t="str">
            <v>P</v>
          </cell>
          <cell r="R270" t="str">
            <v>03-5332-7612</v>
          </cell>
        </row>
        <row r="271">
          <cell r="B271" t="str">
            <v>2220</v>
          </cell>
          <cell r="C271">
            <v>222</v>
          </cell>
          <cell r="D271">
            <v>0</v>
          </cell>
          <cell r="E271" t="str">
            <v>3205C</v>
          </cell>
          <cell r="F271" t="str">
            <v>警備工事</v>
          </cell>
          <cell r="G271">
            <v>5</v>
          </cell>
          <cell r="H271" t="str">
            <v>B</v>
          </cell>
          <cell r="I271" t="str">
            <v>株式会社スリーエス</v>
          </cell>
          <cell r="J271" t="str">
            <v>杉館</v>
          </cell>
          <cell r="K271" t="str">
            <v>022-225-0331</v>
          </cell>
          <cell r="L271" t="str">
            <v>東北</v>
          </cell>
          <cell r="M271" t="str">
            <v>ＡＢ店舗</v>
          </cell>
          <cell r="N271" t="str">
            <v>人的警備</v>
          </cell>
          <cell r="O271">
            <v>44908</v>
          </cell>
          <cell r="Q271" t="str">
            <v>C</v>
          </cell>
          <cell r="R271" t="str">
            <v>022-225-0331</v>
          </cell>
          <cell r="S271" t="str">
            <v>022-225-0295</v>
          </cell>
          <cell r="T271" t="str">
            <v>a_sugitate@3-s.co.jp</v>
          </cell>
          <cell r="W271" t="str">
            <v>宮城県仙台市宮城野区新田3-11-7-401号</v>
          </cell>
          <cell r="Z271" t="str">
            <v>T4370001047421</v>
          </cell>
        </row>
        <row r="272">
          <cell r="B272" t="str">
            <v>2230</v>
          </cell>
          <cell r="C272">
            <v>223</v>
          </cell>
          <cell r="D272">
            <v>0</v>
          </cell>
          <cell r="E272" t="str">
            <v>3301C</v>
          </cell>
          <cell r="F272" t="str">
            <v>防犯工事</v>
          </cell>
          <cell r="G272">
            <v>1</v>
          </cell>
          <cell r="H272" t="str">
            <v>C</v>
          </cell>
          <cell r="I272" t="str">
            <v>株式会社ガリレオ</v>
          </cell>
          <cell r="J272" t="str">
            <v>西入</v>
          </cell>
          <cell r="K272" t="str">
            <v>080-5944-3378</v>
          </cell>
          <cell r="L272" t="str">
            <v>八王子</v>
          </cell>
          <cell r="O272" t="str">
            <v>R３,7,12</v>
          </cell>
          <cell r="Q272" t="str">
            <v>C</v>
          </cell>
          <cell r="R272" t="str">
            <v>080-5944-3378</v>
          </cell>
          <cell r="W272" t="str">
            <v>東京都八王子市横山町５番１５号</v>
          </cell>
          <cell r="Z272" t="str">
            <v>T4010101000910</v>
          </cell>
        </row>
        <row r="273">
          <cell r="B273" t="str">
            <v>2240</v>
          </cell>
          <cell r="C273">
            <v>224</v>
          </cell>
          <cell r="D273">
            <v>0</v>
          </cell>
          <cell r="E273" t="str">
            <v>3302C</v>
          </cell>
          <cell r="F273" t="str">
            <v>防犯工事</v>
          </cell>
          <cell r="G273">
            <v>2</v>
          </cell>
          <cell r="H273" t="str">
            <v>B</v>
          </cell>
          <cell r="I273" t="str">
            <v>株式会社サードアイズ</v>
          </cell>
          <cell r="J273" t="str">
            <v>中村</v>
          </cell>
          <cell r="K273" t="str">
            <v>080-6788-9555</v>
          </cell>
          <cell r="L273" t="str">
            <v>全国各地</v>
          </cell>
          <cell r="O273">
            <v>45084</v>
          </cell>
          <cell r="Q273" t="str">
            <v>C</v>
          </cell>
          <cell r="R273" t="str">
            <v>045-534-9011</v>
          </cell>
          <cell r="S273" t="str">
            <v>045-534-9010</v>
          </cell>
          <cell r="T273" t="str">
            <v>yokohama_eigyo@3rd-eyes.co.jp</v>
          </cell>
          <cell r="U273" t="str">
            <v>中村</v>
          </cell>
          <cell r="V273" t="str">
            <v>222-0033</v>
          </cell>
          <cell r="W273" t="str">
            <v>横浜市港北区新横浜3-2-6　VORT新横浜10階B号室</v>
          </cell>
          <cell r="Z273" t="str">
            <v>T5012801008406</v>
          </cell>
        </row>
        <row r="274">
          <cell r="B274" t="str">
            <v>2250</v>
          </cell>
          <cell r="C274">
            <v>225</v>
          </cell>
          <cell r="D274">
            <v>0</v>
          </cell>
          <cell r="E274" t="str">
            <v>3303C</v>
          </cell>
          <cell r="F274" t="str">
            <v>防犯工事</v>
          </cell>
          <cell r="G274">
            <v>3</v>
          </cell>
          <cell r="H274" t="str">
            <v>B</v>
          </cell>
          <cell r="I274" t="str">
            <v>マイティーキューブ株式会社</v>
          </cell>
          <cell r="J274" t="str">
            <v>小嶋</v>
          </cell>
          <cell r="K274" t="str">
            <v>070-2153-3234</v>
          </cell>
          <cell r="L274" t="str">
            <v>東京</v>
          </cell>
          <cell r="M274" t="str">
            <v>AB店舗</v>
          </cell>
          <cell r="N274" t="str">
            <v>対応〇</v>
          </cell>
          <cell r="O274" t="str">
            <v>R３,7,12</v>
          </cell>
          <cell r="Q274" t="str">
            <v>C</v>
          </cell>
          <cell r="R274" t="str">
            <v>070-2153-3234</v>
          </cell>
        </row>
        <row r="275">
          <cell r="B275" t="str">
            <v>2260</v>
          </cell>
          <cell r="C275">
            <v>226</v>
          </cell>
          <cell r="D275">
            <v>0</v>
          </cell>
          <cell r="E275" t="str">
            <v>3401C-1</v>
          </cell>
          <cell r="F275" t="str">
            <v>昇降機工事</v>
          </cell>
          <cell r="G275">
            <v>1</v>
          </cell>
          <cell r="H275" t="str">
            <v>B</v>
          </cell>
          <cell r="I275" t="str">
            <v>ジャパンエレベーターサービス神奈川㈱/横浜支社</v>
          </cell>
          <cell r="J275" t="str">
            <v>渡邉</v>
          </cell>
          <cell r="K275" t="str">
            <v>045-410-0333</v>
          </cell>
          <cell r="L275" t="str">
            <v>神奈川</v>
          </cell>
          <cell r="M275" t="str">
            <v>AB店舗</v>
          </cell>
          <cell r="N275" t="str">
            <v>1/12登録</v>
          </cell>
          <cell r="O275">
            <v>44908</v>
          </cell>
          <cell r="Q275" t="str">
            <v>C</v>
          </cell>
          <cell r="R275" t="str">
            <v>045-410-0333</v>
          </cell>
          <cell r="S275" t="str">
            <v>045-324-0707</v>
          </cell>
          <cell r="W275" t="str">
            <v>神奈川県横須賀市小川町21-9 神奈川新聞ビル3階</v>
          </cell>
          <cell r="Y275" t="str">
            <v>-</v>
          </cell>
          <cell r="Z275" t="str">
            <v>T9020001109160</v>
          </cell>
        </row>
        <row r="276">
          <cell r="B276" t="str">
            <v>2270</v>
          </cell>
          <cell r="C276">
            <v>227</v>
          </cell>
          <cell r="D276">
            <v>0</v>
          </cell>
          <cell r="E276" t="str">
            <v>3401C-2</v>
          </cell>
          <cell r="F276" t="str">
            <v>昇降機工事</v>
          </cell>
          <cell r="G276">
            <v>2</v>
          </cell>
          <cell r="H276" t="str">
            <v>B</v>
          </cell>
          <cell r="I276" t="str">
            <v>ジャパンエレベーターサービス神奈川㈱/西関東支社</v>
          </cell>
          <cell r="J276" t="str">
            <v>寺坂</v>
          </cell>
          <cell r="K276" t="str">
            <v>046-297-1722</v>
          </cell>
          <cell r="L276" t="str">
            <v>海老名市</v>
          </cell>
          <cell r="M276" t="str">
            <v>AB海老名</v>
          </cell>
          <cell r="O276">
            <v>45084</v>
          </cell>
          <cell r="Q276" t="str">
            <v>C</v>
          </cell>
          <cell r="R276" t="str">
            <v>046-297-1722</v>
          </cell>
          <cell r="S276" t="str">
            <v>046-221-5188</v>
          </cell>
          <cell r="T276" t="str">
            <v>mitsugi@jes24.co.jp</v>
          </cell>
          <cell r="U276" t="str">
            <v>三ツ木</v>
          </cell>
          <cell r="W276" t="str">
            <v>神奈川県厚木市中町3-6-13神奈中厚木第1ビル8F</v>
          </cell>
          <cell r="Y276" t="str">
            <v>-</v>
          </cell>
          <cell r="Z276" t="str">
            <v>T9020001109160</v>
          </cell>
        </row>
        <row r="277">
          <cell r="B277" t="str">
            <v>2280</v>
          </cell>
          <cell r="C277">
            <v>228</v>
          </cell>
          <cell r="D277">
            <v>0</v>
          </cell>
          <cell r="E277" t="str">
            <v>3402C</v>
          </cell>
          <cell r="F277" t="str">
            <v>昇降機工事</v>
          </cell>
          <cell r="G277">
            <v>3</v>
          </cell>
          <cell r="H277" t="str">
            <v>Ｂ</v>
          </cell>
          <cell r="I277" t="str">
            <v>クマリフト株式会社</v>
          </cell>
          <cell r="J277" t="str">
            <v>廿楽（つづら）</v>
          </cell>
          <cell r="K277" t="str">
            <v>045-322-1744</v>
          </cell>
          <cell r="L277" t="str">
            <v>全国</v>
          </cell>
          <cell r="M277" t="str">
            <v>AB東神奈川</v>
          </cell>
          <cell r="O277">
            <v>44593</v>
          </cell>
          <cell r="Q277" t="str">
            <v>C</v>
          </cell>
          <cell r="R277" t="str">
            <v>045-322-1744</v>
          </cell>
          <cell r="Z277" t="str">
            <v>T6120901009295</v>
          </cell>
        </row>
        <row r="278">
          <cell r="B278" t="str">
            <v>2290</v>
          </cell>
          <cell r="C278">
            <v>229</v>
          </cell>
          <cell r="D278">
            <v>0</v>
          </cell>
          <cell r="E278" t="str">
            <v>3403C</v>
          </cell>
          <cell r="F278" t="str">
            <v>昇降機工事</v>
          </cell>
          <cell r="G278">
            <v>45383</v>
          </cell>
          <cell r="H278" t="str">
            <v>Ｂ</v>
          </cell>
          <cell r="I278" t="str">
            <v>フジテック株式会社(名古屋支店)</v>
          </cell>
          <cell r="J278" t="str">
            <v>越宗</v>
          </cell>
          <cell r="K278" t="str">
            <v>052-229-1805</v>
          </cell>
          <cell r="L278" t="str">
            <v>全国</v>
          </cell>
          <cell r="M278" t="str">
            <v>城東通り倉庫等</v>
          </cell>
          <cell r="O278">
            <v>45084</v>
          </cell>
          <cell r="Q278" t="str">
            <v>C</v>
          </cell>
          <cell r="R278" t="str">
            <v>052-229-1805</v>
          </cell>
          <cell r="Z278" t="str">
            <v>T3160001009212</v>
          </cell>
        </row>
        <row r="279">
          <cell r="B279" t="str">
            <v>2300</v>
          </cell>
          <cell r="C279">
            <v>230</v>
          </cell>
          <cell r="D279">
            <v>0</v>
          </cell>
          <cell r="E279" t="str">
            <v>3404C</v>
          </cell>
          <cell r="F279" t="str">
            <v>昇降機工事</v>
          </cell>
          <cell r="G279">
            <v>45384</v>
          </cell>
          <cell r="H279" t="str">
            <v>Ｂ</v>
          </cell>
          <cell r="I279" t="str">
            <v>フジテック株式会社(横浜支店)</v>
          </cell>
          <cell r="J279" t="str">
            <v>須藤</v>
          </cell>
          <cell r="K279" t="str">
            <v>045-412-4800</v>
          </cell>
          <cell r="L279" t="str">
            <v>全国</v>
          </cell>
          <cell r="O279">
            <v>45174</v>
          </cell>
          <cell r="Q279" t="str">
            <v>C</v>
          </cell>
          <cell r="R279" t="str">
            <v>045-412-4800</v>
          </cell>
          <cell r="S279" t="str">
            <v>045-412-4801</v>
          </cell>
          <cell r="T279" t="str">
            <v>dai.sudo@jp.fujitec.com</v>
          </cell>
          <cell r="U279" t="str">
            <v>須藤</v>
          </cell>
          <cell r="V279" t="str">
            <v>220-0055</v>
          </cell>
          <cell r="W279" t="str">
            <v>横浜市西区南幸1丁目1番1（JR横浜タワー）</v>
          </cell>
          <cell r="Z279" t="str">
            <v>T3160001009212</v>
          </cell>
        </row>
        <row r="280">
          <cell r="B280" t="str">
            <v>2310</v>
          </cell>
          <cell r="C280">
            <v>231</v>
          </cell>
          <cell r="D280">
            <v>0</v>
          </cell>
          <cell r="E280" t="str">
            <v>3501C</v>
          </cell>
          <cell r="F280" t="str">
            <v>機械式駐車場設備工事</v>
          </cell>
          <cell r="G280">
            <v>1</v>
          </cell>
          <cell r="H280" t="str">
            <v>B</v>
          </cell>
          <cell r="I280" t="str">
            <v>日成ビルド工業株式会社</v>
          </cell>
          <cell r="K280" t="str">
            <v>03-5418-5902</v>
          </cell>
          <cell r="L280" t="str">
            <v>全国</v>
          </cell>
          <cell r="M280" t="str">
            <v>保守メンテ、改修</v>
          </cell>
          <cell r="N280" t="str">
            <v>宗久ビル</v>
          </cell>
          <cell r="O280" t="str">
            <v>R３,7,12</v>
          </cell>
          <cell r="Q280" t="str">
            <v>C</v>
          </cell>
          <cell r="R280" t="str">
            <v>03-5418-5902</v>
          </cell>
        </row>
        <row r="281">
          <cell r="B281" t="str">
            <v>2320</v>
          </cell>
          <cell r="C281">
            <v>232</v>
          </cell>
          <cell r="D281">
            <v>0</v>
          </cell>
          <cell r="E281" t="str">
            <v>3502P</v>
          </cell>
          <cell r="F281" t="str">
            <v>機械式駐車場設備工事</v>
          </cell>
          <cell r="G281">
            <v>2</v>
          </cell>
          <cell r="H281" t="str">
            <v>B</v>
          </cell>
          <cell r="I281" t="str">
            <v>日本総合整備株式会社</v>
          </cell>
          <cell r="J281" t="str">
            <v>内田</v>
          </cell>
          <cell r="K281" t="str">
            <v>03-4570-6165</v>
          </cell>
          <cell r="L281" t="str">
            <v>東京</v>
          </cell>
          <cell r="M281" t="str">
            <v>機械式駐車場の保守点検、改修・塗装工事</v>
          </cell>
          <cell r="N281" t="str">
            <v>首都圏、宮城、北海道</v>
          </cell>
          <cell r="O281">
            <v>44887</v>
          </cell>
          <cell r="Q281" t="str">
            <v>P</v>
          </cell>
          <cell r="R281" t="str">
            <v>03-4570-6165</v>
          </cell>
          <cell r="V281" t="str">
            <v>124-0005</v>
          </cell>
          <cell r="W281" t="str">
            <v>東京都葛飾区宝町1-6-19-101</v>
          </cell>
          <cell r="X281" t="str">
            <v>13-112275245</v>
          </cell>
          <cell r="Y281" t="str">
            <v>東京都　般　第154248号</v>
          </cell>
          <cell r="Z281" t="str">
            <v>T2040001094250</v>
          </cell>
        </row>
        <row r="282">
          <cell r="B282" t="str">
            <v>232</v>
          </cell>
          <cell r="C282">
            <v>232</v>
          </cell>
          <cell r="D282" t="str">
            <v/>
          </cell>
          <cell r="F282" t="str">
            <v>機械式駐車場設備工事</v>
          </cell>
          <cell r="G282">
            <v>3</v>
          </cell>
          <cell r="R282">
            <v>0</v>
          </cell>
        </row>
        <row r="283">
          <cell r="B283" t="str">
            <v>2330</v>
          </cell>
          <cell r="C283">
            <v>233</v>
          </cell>
          <cell r="D283">
            <v>0</v>
          </cell>
          <cell r="E283" t="str">
            <v>3601C</v>
          </cell>
          <cell r="F283" t="str">
            <v>外構工事</v>
          </cell>
          <cell r="G283">
            <v>1</v>
          </cell>
          <cell r="H283" t="str">
            <v>B</v>
          </cell>
          <cell r="I283" t="str">
            <v>株式会社湘南レオテック</v>
          </cell>
          <cell r="J283" t="str">
            <v>伊藤会長</v>
          </cell>
          <cell r="K283" t="str">
            <v>090-3224-3218</v>
          </cell>
          <cell r="L283" t="str">
            <v>藤沢</v>
          </cell>
          <cell r="M283" t="str">
            <v>ＡＢ店舗の色々な修繕</v>
          </cell>
          <cell r="N283" t="str">
            <v>対応〇</v>
          </cell>
          <cell r="O283">
            <v>45084</v>
          </cell>
          <cell r="Q283" t="str">
            <v>C</v>
          </cell>
          <cell r="R283" t="str">
            <v>0466-88-7171</v>
          </cell>
          <cell r="S283" t="str">
            <v>0466-88-7171</v>
          </cell>
          <cell r="T283" t="str">
            <v>itoh@leotech.co.jp</v>
          </cell>
          <cell r="V283" t="str">
            <v>252-0805</v>
          </cell>
          <cell r="W283" t="str">
            <v>神奈川県藤沢市円行1-15-22</v>
          </cell>
          <cell r="Y283" t="str">
            <v>（般-29）第004833号</v>
          </cell>
          <cell r="Z283" t="str">
            <v>T2021001001000</v>
          </cell>
        </row>
        <row r="284">
          <cell r="B284" t="str">
            <v>2340</v>
          </cell>
          <cell r="C284">
            <v>234</v>
          </cell>
          <cell r="D284">
            <v>0</v>
          </cell>
          <cell r="E284" t="str">
            <v>3602C</v>
          </cell>
          <cell r="F284" t="str">
            <v>外構工事</v>
          </cell>
          <cell r="G284">
            <v>2</v>
          </cell>
          <cell r="H284" t="str">
            <v>A</v>
          </cell>
          <cell r="I284" t="str">
            <v>有限会社小山造園</v>
          </cell>
          <cell r="J284" t="str">
            <v>小山社長</v>
          </cell>
          <cell r="K284" t="str">
            <v>042-778-1517</v>
          </cell>
          <cell r="L284" t="str">
            <v>相模原</v>
          </cell>
          <cell r="M284" t="str">
            <v>SAかわさき切り下げ</v>
          </cell>
          <cell r="N284" t="str">
            <v>対応〇</v>
          </cell>
          <cell r="O284" t="str">
            <v>R３,7,12</v>
          </cell>
          <cell r="Q284" t="str">
            <v>C</v>
          </cell>
          <cell r="R284" t="str">
            <v>042-778-1517</v>
          </cell>
        </row>
        <row r="285">
          <cell r="B285" t="str">
            <v>2350</v>
          </cell>
          <cell r="C285">
            <v>235</v>
          </cell>
          <cell r="D285">
            <v>0</v>
          </cell>
          <cell r="E285" t="str">
            <v>3603C</v>
          </cell>
          <cell r="F285" t="str">
            <v>外構工事</v>
          </cell>
          <cell r="G285">
            <v>3</v>
          </cell>
          <cell r="H285" t="str">
            <v>B</v>
          </cell>
          <cell r="I285" t="str">
            <v>スマイルガーデン</v>
          </cell>
          <cell r="J285" t="str">
            <v>金子</v>
          </cell>
          <cell r="K285" t="str">
            <v>0120-412-811</v>
          </cell>
          <cell r="L285" t="str">
            <v>全国</v>
          </cell>
          <cell r="M285" t="str">
            <v>SA横浜ﾍﾞｲｻｲﾄﾞ</v>
          </cell>
          <cell r="N285" t="str">
            <v>横浜担当は金子様　080-7824-0880</v>
          </cell>
          <cell r="O285" t="str">
            <v>R３,7,12</v>
          </cell>
          <cell r="Q285" t="str">
            <v>C</v>
          </cell>
          <cell r="R285" t="str">
            <v>0120-412-811</v>
          </cell>
        </row>
        <row r="286">
          <cell r="B286" t="str">
            <v>2360</v>
          </cell>
          <cell r="C286">
            <v>236</v>
          </cell>
          <cell r="D286">
            <v>0</v>
          </cell>
          <cell r="E286" t="str">
            <v>3604C</v>
          </cell>
          <cell r="F286" t="str">
            <v>外構工事</v>
          </cell>
          <cell r="G286">
            <v>4</v>
          </cell>
          <cell r="H286" t="str">
            <v>C</v>
          </cell>
          <cell r="I286" t="str">
            <v>株式会社ベント</v>
          </cell>
          <cell r="J286" t="str">
            <v>高橋社長</v>
          </cell>
          <cell r="K286" t="str">
            <v>03-6657-2582</v>
          </cell>
          <cell r="L286" t="str">
            <v>東京都</v>
          </cell>
          <cell r="N286" t="str">
            <v>スタンプコンクリート</v>
          </cell>
          <cell r="O286" t="str">
            <v>R３,7,12</v>
          </cell>
          <cell r="Q286" t="str">
            <v>C</v>
          </cell>
          <cell r="R286" t="str">
            <v>03-6657-2582</v>
          </cell>
        </row>
        <row r="287">
          <cell r="B287" t="str">
            <v>2370</v>
          </cell>
          <cell r="C287">
            <v>237</v>
          </cell>
          <cell r="D287">
            <v>0</v>
          </cell>
          <cell r="E287" t="str">
            <v>3605I</v>
          </cell>
          <cell r="F287" t="str">
            <v>外構工事</v>
          </cell>
          <cell r="G287">
            <v>5</v>
          </cell>
          <cell r="H287" t="str">
            <v>A</v>
          </cell>
          <cell r="I287" t="str">
            <v>株式会社LAND-HAG</v>
          </cell>
          <cell r="J287" t="str">
            <v>羽賀</v>
          </cell>
          <cell r="K287" t="str">
            <v>045-810-3641</v>
          </cell>
          <cell r="L287" t="str">
            <v>横浜市</v>
          </cell>
          <cell r="M287" t="str">
            <v>OB客</v>
          </cell>
          <cell r="N287" t="str">
            <v>OB客外構、造園</v>
          </cell>
          <cell r="O287" t="str">
            <v>R3,9,23</v>
          </cell>
          <cell r="Q287" t="str">
            <v>I</v>
          </cell>
          <cell r="R287" t="str">
            <v>045-810-3641</v>
          </cell>
        </row>
        <row r="288">
          <cell r="B288" t="str">
            <v>2380</v>
          </cell>
          <cell r="C288">
            <v>238</v>
          </cell>
          <cell r="D288">
            <v>0</v>
          </cell>
          <cell r="E288" t="str">
            <v>3606I</v>
          </cell>
          <cell r="F288" t="str">
            <v>外構工事</v>
          </cell>
          <cell r="G288">
            <v>6</v>
          </cell>
          <cell r="H288" t="str">
            <v>A</v>
          </cell>
          <cell r="I288" t="str">
            <v>株式会社飯塚工業</v>
          </cell>
          <cell r="J288" t="str">
            <v>飯塚</v>
          </cell>
          <cell r="K288" t="str">
            <v>0466-54-7347</v>
          </cell>
          <cell r="L288" t="str">
            <v>藤沢市</v>
          </cell>
          <cell r="M288" t="str">
            <v>ガーデニア日吉</v>
          </cell>
          <cell r="N288" t="str">
            <v>外構</v>
          </cell>
          <cell r="O288">
            <v>45084</v>
          </cell>
          <cell r="Q288" t="str">
            <v>I</v>
          </cell>
          <cell r="R288" t="str">
            <v>0466-54-7347</v>
          </cell>
          <cell r="S288" t="str">
            <v>0466-54-7357</v>
          </cell>
          <cell r="T288" t="str">
            <v>iizukakougyou@tbz.t-com.ne.jp</v>
          </cell>
          <cell r="V288" t="str">
            <v>251-0047</v>
          </cell>
          <cell r="W288" t="str">
            <v>神奈川県藤沢市辻堂5-14-7</v>
          </cell>
          <cell r="Y288" t="str">
            <v>-</v>
          </cell>
          <cell r="Z288" t="str">
            <v>T7021001073183</v>
          </cell>
        </row>
        <row r="289">
          <cell r="B289" t="str">
            <v>2390</v>
          </cell>
          <cell r="C289">
            <v>239</v>
          </cell>
          <cell r="D289">
            <v>0</v>
          </cell>
          <cell r="E289" t="str">
            <v>3607P</v>
          </cell>
          <cell r="F289" t="str">
            <v>外構工事</v>
          </cell>
          <cell r="G289">
            <v>7</v>
          </cell>
          <cell r="H289" t="str">
            <v>A</v>
          </cell>
          <cell r="I289" t="str">
            <v>奈良造園土木</v>
          </cell>
          <cell r="J289" t="str">
            <v>鈴木</v>
          </cell>
          <cell r="K289" t="str">
            <v>045-473-1291</v>
          </cell>
          <cell r="L289" t="str">
            <v>菊名</v>
          </cell>
          <cell r="M289" t="str">
            <v>ＦＭＣ所有物件</v>
          </cell>
          <cell r="N289" t="str">
            <v>外構、土木工事</v>
          </cell>
          <cell r="O289" t="str">
            <v>R３,9,17</v>
          </cell>
          <cell r="Q289" t="str">
            <v>P</v>
          </cell>
          <cell r="R289" t="str">
            <v>045-473-1291</v>
          </cell>
        </row>
        <row r="290">
          <cell r="B290" t="str">
            <v>2400</v>
          </cell>
          <cell r="C290">
            <v>240</v>
          </cell>
          <cell r="D290">
            <v>0</v>
          </cell>
          <cell r="E290" t="str">
            <v>3608P</v>
          </cell>
          <cell r="F290" t="str">
            <v>外構工事</v>
          </cell>
          <cell r="G290">
            <v>8</v>
          </cell>
          <cell r="H290" t="str">
            <v>B</v>
          </cell>
          <cell r="I290" t="str">
            <v>藤沢造園</v>
          </cell>
          <cell r="J290" t="str">
            <v>鈴木</v>
          </cell>
          <cell r="K290" t="str">
            <v>045-433-6221</v>
          </cell>
          <cell r="L290" t="str">
            <v>菊名</v>
          </cell>
          <cell r="M290" t="str">
            <v>ＩＡＧアセット所有物件</v>
          </cell>
          <cell r="N290" t="str">
            <v>外構、土木工事</v>
          </cell>
          <cell r="O290" t="str">
            <v>R３,9,17</v>
          </cell>
          <cell r="Q290" t="str">
            <v>P</v>
          </cell>
          <cell r="R290" t="str">
            <v>045-433-6221</v>
          </cell>
        </row>
        <row r="291">
          <cell r="B291" t="str">
            <v>2410</v>
          </cell>
          <cell r="C291">
            <v>241</v>
          </cell>
          <cell r="D291">
            <v>0</v>
          </cell>
          <cell r="E291" t="str">
            <v>3609C</v>
          </cell>
          <cell r="F291" t="str">
            <v>外構工事</v>
          </cell>
          <cell r="G291">
            <v>9</v>
          </cell>
          <cell r="H291" t="str">
            <v>B</v>
          </cell>
          <cell r="I291" t="str">
            <v>株式会社大塚庭園</v>
          </cell>
          <cell r="J291" t="str">
            <v>内川</v>
          </cell>
          <cell r="K291" t="str">
            <v>046-280-5981</v>
          </cell>
          <cell r="L291" t="str">
            <v>厚木</v>
          </cell>
          <cell r="N291" t="str">
            <v>造園/外構</v>
          </cell>
          <cell r="O291">
            <v>44908</v>
          </cell>
          <cell r="P291">
            <v>44714</v>
          </cell>
          <cell r="Q291" t="str">
            <v>C</v>
          </cell>
          <cell r="R291" t="str">
            <v>046-280-5981</v>
          </cell>
          <cell r="S291" t="str">
            <v>046-280-5982</v>
          </cell>
          <cell r="T291" t="str">
            <v>uchikawa@otsuka-teien.com</v>
          </cell>
          <cell r="U291" t="str">
            <v>内川</v>
          </cell>
          <cell r="V291" t="str">
            <v>243-0803</v>
          </cell>
          <cell r="W291" t="str">
            <v>神奈川県厚木市山際809-1</v>
          </cell>
          <cell r="X291" t="str">
            <v>14101955336-712</v>
          </cell>
          <cell r="Y291" t="str">
            <v>神奈川県知事 般-3   85052号</v>
          </cell>
          <cell r="Z291" t="str">
            <v>T7021001056031</v>
          </cell>
        </row>
        <row r="292">
          <cell r="B292" t="str">
            <v>2420</v>
          </cell>
          <cell r="C292">
            <v>242</v>
          </cell>
          <cell r="D292">
            <v>0</v>
          </cell>
          <cell r="E292" t="str">
            <v>3610C</v>
          </cell>
          <cell r="F292" t="str">
            <v>外構工事</v>
          </cell>
          <cell r="G292">
            <v>10</v>
          </cell>
          <cell r="H292" t="str">
            <v>B</v>
          </cell>
          <cell r="I292" t="str">
            <v>福山産業株式会社</v>
          </cell>
          <cell r="J292" t="str">
            <v>宮原</v>
          </cell>
          <cell r="K292" t="str">
            <v>044-740-6692</v>
          </cell>
          <cell r="L292" t="str">
            <v>川崎</v>
          </cell>
          <cell r="N292" t="str">
            <v>造園</v>
          </cell>
          <cell r="O292">
            <v>44998</v>
          </cell>
          <cell r="P292">
            <v>44998</v>
          </cell>
          <cell r="Q292" t="str">
            <v>C</v>
          </cell>
          <cell r="R292" t="str">
            <v>044-740-6692</v>
          </cell>
          <cell r="S292" t="str">
            <v>044-740-6693</v>
          </cell>
          <cell r="T292" t="str">
            <v>miyahara.y@fukuyamasangyo.com</v>
          </cell>
          <cell r="U292" t="str">
            <v>宮原</v>
          </cell>
          <cell r="V292" t="str">
            <v>213-0022</v>
          </cell>
          <cell r="W292" t="str">
            <v>神奈川県川崎市高津区千年610番地5</v>
          </cell>
          <cell r="X292" t="str">
            <v>14-104951015125</v>
          </cell>
          <cell r="Y292" t="str">
            <v>神奈川県知事　特　第067484号</v>
          </cell>
          <cell r="Z292" t="str">
            <v>T6020001076874</v>
          </cell>
        </row>
        <row r="293">
          <cell r="B293" t="str">
            <v>242</v>
          </cell>
          <cell r="C293">
            <v>242</v>
          </cell>
          <cell r="D293" t="str">
            <v/>
          </cell>
          <cell r="E293" t="str">
            <v>3611C</v>
          </cell>
          <cell r="F293" t="str">
            <v>外構工事</v>
          </cell>
          <cell r="G293">
            <v>11</v>
          </cell>
          <cell r="Q293" t="str">
            <v>C</v>
          </cell>
          <cell r="R293">
            <v>0</v>
          </cell>
        </row>
        <row r="294">
          <cell r="B294" t="str">
            <v>2430</v>
          </cell>
          <cell r="C294">
            <v>243</v>
          </cell>
          <cell r="D294">
            <v>0</v>
          </cell>
          <cell r="E294" t="str">
            <v>3612C</v>
          </cell>
          <cell r="F294" t="str">
            <v>外構工事</v>
          </cell>
          <cell r="G294">
            <v>12</v>
          </cell>
          <cell r="H294" t="str">
            <v>C</v>
          </cell>
          <cell r="I294" t="str">
            <v>有限会社シバタ工業</v>
          </cell>
          <cell r="J294" t="str">
            <v>柴田</v>
          </cell>
          <cell r="K294" t="str">
            <v>045-810-0055</v>
          </cell>
          <cell r="L294" t="str">
            <v>横浜市</v>
          </cell>
          <cell r="O294">
            <v>45015</v>
          </cell>
          <cell r="P294">
            <v>45015</v>
          </cell>
          <cell r="Q294" t="str">
            <v>C</v>
          </cell>
          <cell r="R294" t="str">
            <v>045-810-0055</v>
          </cell>
          <cell r="S294" t="str">
            <v>045-811-1055</v>
          </cell>
          <cell r="T294" t="str">
            <v>shibata-nobuhiro@shibatakogyo.co.jp</v>
          </cell>
          <cell r="U294" t="str">
            <v>柴田</v>
          </cell>
          <cell r="V294" t="str">
            <v>245-0009</v>
          </cell>
          <cell r="W294" t="str">
            <v>神奈川県横浜市泉区新橋町1509-2</v>
          </cell>
          <cell r="X294" t="str">
            <v xml:space="preserve">14303613454-000 </v>
          </cell>
          <cell r="Y294" t="str">
            <v>神奈川県知事許可　第070571号</v>
          </cell>
          <cell r="Z294" t="str">
            <v>T7020002076971</v>
          </cell>
        </row>
        <row r="295">
          <cell r="B295" t="str">
            <v>2440</v>
          </cell>
          <cell r="C295">
            <v>244</v>
          </cell>
          <cell r="D295">
            <v>0</v>
          </cell>
          <cell r="E295" t="str">
            <v>3701C</v>
          </cell>
          <cell r="F295" t="str">
            <v>看板工事</v>
          </cell>
          <cell r="G295">
            <v>1</v>
          </cell>
          <cell r="H295" t="str">
            <v>B</v>
          </cell>
          <cell r="I295" t="str">
            <v>株式会社グリーンクロス</v>
          </cell>
          <cell r="J295" t="str">
            <v>東海林</v>
          </cell>
          <cell r="K295" t="str">
            <v>03-3297-2611</v>
          </cell>
          <cell r="L295" t="str">
            <v>全国各地</v>
          </cell>
          <cell r="O295">
            <v>45084</v>
          </cell>
          <cell r="Q295" t="str">
            <v>C</v>
          </cell>
          <cell r="R295" t="str">
            <v>03-3297-2611</v>
          </cell>
          <cell r="S295" t="str">
            <v>03-3297-2631</v>
          </cell>
          <cell r="T295" t="str">
            <v>syoji@green-cross.co.jp</v>
          </cell>
          <cell r="U295" t="str">
            <v>東海林</v>
          </cell>
          <cell r="V295" t="str">
            <v>104-0033</v>
          </cell>
          <cell r="W295" t="str">
            <v>東京都中央区新川2-13-10</v>
          </cell>
          <cell r="Z295" t="str">
            <v>T5290001017679</v>
          </cell>
        </row>
        <row r="296">
          <cell r="B296" t="str">
            <v>2450</v>
          </cell>
          <cell r="C296">
            <v>245</v>
          </cell>
          <cell r="D296">
            <v>0</v>
          </cell>
          <cell r="E296" t="str">
            <v>3702C</v>
          </cell>
          <cell r="F296" t="str">
            <v>看板工事</v>
          </cell>
          <cell r="G296">
            <v>2</v>
          </cell>
          <cell r="H296" t="str">
            <v>B</v>
          </cell>
          <cell r="I296" t="str">
            <v>有限会社エムズウィル</v>
          </cell>
          <cell r="J296" t="str">
            <v>宮沢</v>
          </cell>
          <cell r="K296" t="str">
            <v>090-2470-2373</v>
          </cell>
          <cell r="L296" t="str">
            <v>大和</v>
          </cell>
          <cell r="O296" t="str">
            <v>R３,7,12</v>
          </cell>
          <cell r="Q296" t="str">
            <v>C</v>
          </cell>
          <cell r="R296" t="str">
            <v>090-2470-2373</v>
          </cell>
        </row>
        <row r="297">
          <cell r="B297" t="str">
            <v>2460</v>
          </cell>
          <cell r="C297">
            <v>246</v>
          </cell>
          <cell r="D297">
            <v>0</v>
          </cell>
          <cell r="E297" t="str">
            <v>3703I</v>
          </cell>
          <cell r="F297" t="str">
            <v>看板工事</v>
          </cell>
          <cell r="G297">
            <v>3</v>
          </cell>
          <cell r="H297" t="str">
            <v>A</v>
          </cell>
          <cell r="I297" t="str">
            <v>サン・サイン</v>
          </cell>
          <cell r="J297" t="str">
            <v>井出</v>
          </cell>
          <cell r="K297" t="str">
            <v>045-803-6253</v>
          </cell>
          <cell r="L297" t="str">
            <v>横浜市</v>
          </cell>
          <cell r="M297" t="str">
            <v>OB客</v>
          </cell>
          <cell r="O297">
            <v>45084</v>
          </cell>
          <cell r="Q297" t="str">
            <v>I</v>
          </cell>
          <cell r="R297" t="str">
            <v>045-803-6253</v>
          </cell>
          <cell r="U297" t="str">
            <v>井出</v>
          </cell>
          <cell r="V297" t="str">
            <v>245-0016</v>
          </cell>
          <cell r="W297" t="str">
            <v>神奈川県横浜市泉区和泉町748-2</v>
          </cell>
          <cell r="Y297" t="str">
            <v>-</v>
          </cell>
          <cell r="Z297" t="str">
            <v>T4810335801769</v>
          </cell>
        </row>
        <row r="298">
          <cell r="B298" t="str">
            <v>2470</v>
          </cell>
          <cell r="C298">
            <v>247</v>
          </cell>
          <cell r="D298">
            <v>0</v>
          </cell>
          <cell r="E298" t="str">
            <v>2704C</v>
          </cell>
          <cell r="F298" t="str">
            <v>看板工事</v>
          </cell>
          <cell r="G298">
            <v>4</v>
          </cell>
          <cell r="H298" t="str">
            <v>B</v>
          </cell>
          <cell r="I298" t="str">
            <v>株式会社昭和化成</v>
          </cell>
          <cell r="J298" t="str">
            <v>亀田</v>
          </cell>
          <cell r="K298" t="str">
            <v>03-3376-5351</v>
          </cell>
          <cell r="O298">
            <v>44691</v>
          </cell>
          <cell r="Q298" t="str">
            <v>C</v>
          </cell>
          <cell r="R298" t="str">
            <v>03-3376-5351</v>
          </cell>
          <cell r="S298" t="str">
            <v>03-3378-2239</v>
          </cell>
          <cell r="T298" t="str">
            <v>kameda@shouwa.co.jp</v>
          </cell>
          <cell r="U298" t="str">
            <v>亀田</v>
          </cell>
          <cell r="Z298" t="str">
            <v>T7011001010971</v>
          </cell>
        </row>
        <row r="299">
          <cell r="B299" t="str">
            <v>2480</v>
          </cell>
          <cell r="C299">
            <v>248</v>
          </cell>
          <cell r="D299">
            <v>0</v>
          </cell>
          <cell r="E299" t="str">
            <v>3801C</v>
          </cell>
          <cell r="F299" t="str">
            <v>解体工事</v>
          </cell>
          <cell r="G299">
            <v>1</v>
          </cell>
          <cell r="H299" t="str">
            <v>B</v>
          </cell>
          <cell r="I299" t="str">
            <v>株式会社ウミヤマ</v>
          </cell>
          <cell r="J299" t="str">
            <v>海山</v>
          </cell>
          <cell r="K299" t="str">
            <v>045-504-4311</v>
          </cell>
          <cell r="L299" t="str">
            <v>鶴見</v>
          </cell>
          <cell r="O299" t="str">
            <v>R３,7,12</v>
          </cell>
          <cell r="Q299" t="str">
            <v>C</v>
          </cell>
          <cell r="R299" t="str">
            <v>045-504-4311</v>
          </cell>
        </row>
        <row r="300">
          <cell r="B300" t="str">
            <v>2490</v>
          </cell>
          <cell r="C300">
            <v>249</v>
          </cell>
          <cell r="D300">
            <v>0</v>
          </cell>
          <cell r="E300" t="str">
            <v>3802C</v>
          </cell>
          <cell r="F300" t="str">
            <v>解体工事</v>
          </cell>
          <cell r="G300">
            <v>2</v>
          </cell>
          <cell r="H300" t="str">
            <v>A</v>
          </cell>
          <cell r="I300" t="str">
            <v>三貴株式会社</v>
          </cell>
          <cell r="J300" t="str">
            <v>前田</v>
          </cell>
          <cell r="K300" t="str">
            <v>06-6355-3305</v>
          </cell>
          <cell r="L300" t="str">
            <v>大阪</v>
          </cell>
          <cell r="O300" t="str">
            <v>R３,7,12</v>
          </cell>
          <cell r="Q300" t="str">
            <v>C</v>
          </cell>
          <cell r="R300" t="str">
            <v>06-6355-3305</v>
          </cell>
        </row>
        <row r="301">
          <cell r="B301" t="str">
            <v>2500</v>
          </cell>
          <cell r="C301">
            <v>250</v>
          </cell>
          <cell r="D301">
            <v>0</v>
          </cell>
          <cell r="E301" t="str">
            <v>3803C</v>
          </cell>
          <cell r="F301" t="str">
            <v>解体工事</v>
          </cell>
          <cell r="G301">
            <v>3</v>
          </cell>
          <cell r="H301" t="str">
            <v>A</v>
          </cell>
          <cell r="I301" t="str">
            <v>中田秀建設株式会社</v>
          </cell>
          <cell r="J301" t="str">
            <v>清水</v>
          </cell>
          <cell r="K301" t="str">
            <v>0742-48-3355</v>
          </cell>
          <cell r="L301" t="str">
            <v>奈良</v>
          </cell>
          <cell r="O301" t="str">
            <v>R３,7,12</v>
          </cell>
          <cell r="Q301" t="str">
            <v>C</v>
          </cell>
          <cell r="R301" t="str">
            <v>0742-48-3355</v>
          </cell>
        </row>
        <row r="302">
          <cell r="B302" t="str">
            <v>2510</v>
          </cell>
          <cell r="C302">
            <v>251</v>
          </cell>
          <cell r="D302">
            <v>0</v>
          </cell>
          <cell r="E302" t="str">
            <v>3804C</v>
          </cell>
          <cell r="F302" t="str">
            <v>解体工事</v>
          </cell>
          <cell r="G302">
            <v>4</v>
          </cell>
          <cell r="H302" t="str">
            <v>A</v>
          </cell>
          <cell r="I302" t="str">
            <v>三貴株式会社</v>
          </cell>
          <cell r="J302" t="str">
            <v>前田</v>
          </cell>
          <cell r="K302" t="str">
            <v>06-6355-3305</v>
          </cell>
          <cell r="L302" t="str">
            <v>大阪</v>
          </cell>
          <cell r="O302" t="str">
            <v>R３,7,12</v>
          </cell>
          <cell r="Q302" t="str">
            <v>C</v>
          </cell>
          <cell r="R302" t="str">
            <v>06-6355-3305</v>
          </cell>
        </row>
        <row r="303">
          <cell r="B303" t="str">
            <v>2520</v>
          </cell>
          <cell r="C303">
            <v>252</v>
          </cell>
          <cell r="D303">
            <v>0</v>
          </cell>
          <cell r="E303" t="str">
            <v>3805C</v>
          </cell>
          <cell r="F303" t="str">
            <v>解体工事</v>
          </cell>
          <cell r="G303">
            <v>5</v>
          </cell>
          <cell r="H303" t="str">
            <v>A</v>
          </cell>
          <cell r="I303" t="str">
            <v>株式会社東京ビルド</v>
          </cell>
          <cell r="J303" t="str">
            <v>榎本</v>
          </cell>
          <cell r="K303" t="str">
            <v>042-529-6959</v>
          </cell>
          <cell r="L303" t="str">
            <v>立川</v>
          </cell>
          <cell r="O303" t="str">
            <v>R３,7,12</v>
          </cell>
          <cell r="Q303" t="str">
            <v>C</v>
          </cell>
          <cell r="R303" t="str">
            <v>042-529-6959</v>
          </cell>
        </row>
        <row r="304">
          <cell r="B304" t="str">
            <v>2530</v>
          </cell>
          <cell r="C304">
            <v>253</v>
          </cell>
          <cell r="D304">
            <v>0</v>
          </cell>
          <cell r="E304" t="str">
            <v>3806C</v>
          </cell>
          <cell r="F304" t="str">
            <v>解体工事</v>
          </cell>
          <cell r="G304">
            <v>6</v>
          </cell>
          <cell r="H304" t="str">
            <v>A</v>
          </cell>
          <cell r="I304" t="str">
            <v>古川起業株式会社</v>
          </cell>
          <cell r="J304" t="str">
            <v>菅原</v>
          </cell>
          <cell r="K304" t="str">
            <v>045-811-8660</v>
          </cell>
          <cell r="L304" t="str">
            <v>横浜</v>
          </cell>
          <cell r="O304" t="str">
            <v>R３,7,12</v>
          </cell>
          <cell r="Q304" t="str">
            <v>C</v>
          </cell>
          <cell r="R304" t="str">
            <v>045-811-8660</v>
          </cell>
          <cell r="T304" t="str">
            <v>qqv73e39k@comet.ocn.ne.jp</v>
          </cell>
          <cell r="U304" t="str">
            <v>菅原</v>
          </cell>
        </row>
        <row r="305">
          <cell r="B305" t="str">
            <v>2540</v>
          </cell>
          <cell r="C305">
            <v>254</v>
          </cell>
          <cell r="D305">
            <v>0</v>
          </cell>
          <cell r="E305" t="str">
            <v>3807P</v>
          </cell>
          <cell r="F305" t="str">
            <v>解体工事</v>
          </cell>
          <cell r="G305">
            <v>7</v>
          </cell>
          <cell r="H305" t="str">
            <v>C</v>
          </cell>
          <cell r="I305" t="str">
            <v>テイクナイン</v>
          </cell>
          <cell r="J305" t="str">
            <v>竹内</v>
          </cell>
          <cell r="K305" t="str">
            <v>03-5779-3291</v>
          </cell>
          <cell r="L305" t="str">
            <v>上野毛</v>
          </cell>
          <cell r="M305" t="str">
            <v>なし</v>
          </cell>
          <cell r="N305" t="str">
            <v>総合解体</v>
          </cell>
          <cell r="O305" t="str">
            <v>R３,9,17</v>
          </cell>
          <cell r="Q305" t="str">
            <v>P</v>
          </cell>
          <cell r="R305" t="str">
            <v>03-5779-3291</v>
          </cell>
        </row>
        <row r="306">
          <cell r="B306" t="str">
            <v>2550</v>
          </cell>
          <cell r="C306">
            <v>255</v>
          </cell>
          <cell r="D306">
            <v>0</v>
          </cell>
          <cell r="E306" t="str">
            <v>3808P</v>
          </cell>
          <cell r="F306" t="str">
            <v>解体工事</v>
          </cell>
          <cell r="G306">
            <v>8</v>
          </cell>
          <cell r="H306" t="str">
            <v>A</v>
          </cell>
          <cell r="I306" t="str">
            <v>株式会社リアルランド</v>
          </cell>
          <cell r="J306" t="str">
            <v>東野</v>
          </cell>
          <cell r="K306" t="str">
            <v>045-263-8849</v>
          </cell>
          <cell r="L306" t="str">
            <v>関内</v>
          </cell>
          <cell r="M306" t="str">
            <v>ＩＡＧアセット所有物件</v>
          </cell>
          <cell r="N306" t="str">
            <v>総合解体</v>
          </cell>
          <cell r="O306" t="str">
            <v>R３,9,17</v>
          </cell>
          <cell r="Q306" t="str">
            <v>P</v>
          </cell>
          <cell r="R306" t="str">
            <v>045-263-8849</v>
          </cell>
        </row>
        <row r="307">
          <cell r="B307" t="str">
            <v>2560</v>
          </cell>
          <cell r="C307">
            <v>256</v>
          </cell>
          <cell r="D307">
            <v>0</v>
          </cell>
          <cell r="E307" t="str">
            <v>3809I</v>
          </cell>
          <cell r="F307" t="str">
            <v>解体工事</v>
          </cell>
          <cell r="G307">
            <v>9</v>
          </cell>
          <cell r="H307" t="str">
            <v>B</v>
          </cell>
          <cell r="I307" t="str">
            <v>株式会社スマートコミュニティ</v>
          </cell>
          <cell r="J307" t="str">
            <v>高野</v>
          </cell>
          <cell r="K307" t="str">
            <v>045-769-2515</v>
          </cell>
          <cell r="L307" t="str">
            <v>横浜</v>
          </cell>
          <cell r="N307" t="str">
            <v>総合解体</v>
          </cell>
          <cell r="O307">
            <v>45084</v>
          </cell>
          <cell r="Q307" t="str">
            <v>I</v>
          </cell>
          <cell r="R307" t="str">
            <v>045-769-2515</v>
          </cell>
          <cell r="S307" t="str">
            <v>045-769-2516</v>
          </cell>
          <cell r="U307" t="str">
            <v>高野</v>
          </cell>
          <cell r="V307" t="str">
            <v>236-0002</v>
          </cell>
          <cell r="W307" t="str">
            <v>横浜市金沢区鳥浜町17-3</v>
          </cell>
          <cell r="Z307" t="str">
            <v>T6020001094827</v>
          </cell>
        </row>
        <row r="308">
          <cell r="B308" t="str">
            <v>2570</v>
          </cell>
          <cell r="C308">
            <v>257</v>
          </cell>
          <cell r="D308">
            <v>0</v>
          </cell>
          <cell r="E308" t="str">
            <v>3810P</v>
          </cell>
          <cell r="F308" t="str">
            <v>その他</v>
          </cell>
          <cell r="G308">
            <v>10</v>
          </cell>
          <cell r="H308" t="str">
            <v>B</v>
          </cell>
          <cell r="I308" t="str">
            <v>株式会社福田</v>
          </cell>
          <cell r="K308" t="str">
            <v>044-742-9260</v>
          </cell>
          <cell r="L308" t="str">
            <v>川崎</v>
          </cell>
          <cell r="N308" t="str">
            <v>発注金額100万以下の少額取引とし、支払条件を工事完了一ヶ月後１００％を条件</v>
          </cell>
          <cell r="O308">
            <v>44936</v>
          </cell>
          <cell r="P308">
            <v>44936</v>
          </cell>
          <cell r="Q308" t="str">
            <v>P</v>
          </cell>
          <cell r="R308" t="str">
            <v>044-742-9260</v>
          </cell>
          <cell r="S308" t="str">
            <v>044-742-9263</v>
          </cell>
          <cell r="V308" t="str">
            <v>210-0004</v>
          </cell>
          <cell r="W308" t="str">
            <v>川崎市川崎区宮本町3-22 セザール川崎402</v>
          </cell>
          <cell r="Y308" t="str">
            <v>なし</v>
          </cell>
          <cell r="Z308" t="str">
            <v>T5020001147239</v>
          </cell>
        </row>
        <row r="309">
          <cell r="B309" t="str">
            <v>2580</v>
          </cell>
          <cell r="C309">
            <v>258</v>
          </cell>
          <cell r="D309">
            <v>0</v>
          </cell>
          <cell r="E309" t="str">
            <v>3901C</v>
          </cell>
          <cell r="F309" t="str">
            <v>その他</v>
          </cell>
          <cell r="G309">
            <v>1</v>
          </cell>
          <cell r="H309" t="str">
            <v>A</v>
          </cell>
          <cell r="I309" t="str">
            <v>株式会社フジマック</v>
          </cell>
          <cell r="J309" t="str">
            <v>根岸</v>
          </cell>
          <cell r="K309" t="str">
            <v>03-3385-6150</v>
          </cell>
          <cell r="L309" t="str">
            <v>東京</v>
          </cell>
          <cell r="N309" t="str">
            <v>厨房設備</v>
          </cell>
          <cell r="O309" t="str">
            <v>R３,7,12</v>
          </cell>
          <cell r="Q309" t="str">
            <v>C</v>
          </cell>
          <cell r="R309" t="str">
            <v>03-3385-6150</v>
          </cell>
        </row>
        <row r="310">
          <cell r="B310" t="str">
            <v>2590</v>
          </cell>
          <cell r="C310">
            <v>259</v>
          </cell>
          <cell r="D310">
            <v>0</v>
          </cell>
          <cell r="E310" t="str">
            <v>3902C</v>
          </cell>
          <cell r="F310" t="str">
            <v>その他</v>
          </cell>
          <cell r="G310">
            <v>2</v>
          </cell>
          <cell r="H310" t="str">
            <v>A</v>
          </cell>
          <cell r="I310" t="str">
            <v>株式会社工技研究所</v>
          </cell>
          <cell r="J310" t="str">
            <v>安田</v>
          </cell>
          <cell r="K310" t="str">
            <v>090-7846-5794</v>
          </cell>
          <cell r="L310" t="str">
            <v>東京</v>
          </cell>
          <cell r="N310" t="str">
            <v>廃油タンク・配管修繕、見積窓口はエイワ</v>
          </cell>
          <cell r="O310" t="str">
            <v>R３,7,12</v>
          </cell>
          <cell r="Q310" t="str">
            <v>C</v>
          </cell>
          <cell r="R310" t="str">
            <v>090-7846-5794</v>
          </cell>
        </row>
        <row r="311">
          <cell r="B311" t="str">
            <v>2600</v>
          </cell>
          <cell r="C311">
            <v>260</v>
          </cell>
          <cell r="D311">
            <v>0</v>
          </cell>
          <cell r="E311" t="str">
            <v>3903I</v>
          </cell>
          <cell r="F311" t="str">
            <v>その他</v>
          </cell>
          <cell r="G311">
            <v>3</v>
          </cell>
          <cell r="H311" t="str">
            <v>C</v>
          </cell>
          <cell r="I311" t="str">
            <v>株式会社富士消毒</v>
          </cell>
          <cell r="J311" t="str">
            <v>重岡</v>
          </cell>
          <cell r="K311" t="str">
            <v>045-881-0461</v>
          </cell>
          <cell r="L311" t="str">
            <v>横浜市</v>
          </cell>
          <cell r="M311" t="str">
            <v>咲の里防蟻工事</v>
          </cell>
          <cell r="N311" t="str">
            <v>OB客防蟻工事</v>
          </cell>
          <cell r="O311" t="str">
            <v>R３,9,23</v>
          </cell>
          <cell r="Q311" t="str">
            <v>I</v>
          </cell>
          <cell r="R311" t="str">
            <v>045-881-0461</v>
          </cell>
        </row>
        <row r="312">
          <cell r="B312" t="str">
            <v>2610</v>
          </cell>
          <cell r="C312">
            <v>261</v>
          </cell>
          <cell r="D312">
            <v>0</v>
          </cell>
          <cell r="E312" t="str">
            <v>3904I</v>
          </cell>
          <cell r="F312" t="str">
            <v>その他</v>
          </cell>
          <cell r="G312">
            <v>4</v>
          </cell>
          <cell r="H312" t="str">
            <v>B</v>
          </cell>
          <cell r="I312" t="str">
            <v>株式会社アイジーコンサルティング</v>
          </cell>
          <cell r="J312" t="str">
            <v>寺澤</v>
          </cell>
          <cell r="K312" t="str">
            <v>045-401-3311</v>
          </cell>
          <cell r="L312" t="str">
            <v>横浜市</v>
          </cell>
          <cell r="M312" t="str">
            <v>利休鼠・三浦様・飯田様</v>
          </cell>
          <cell r="N312" t="str">
            <v>OB客防蟻工事</v>
          </cell>
          <cell r="O312">
            <v>45084</v>
          </cell>
          <cell r="Q312" t="str">
            <v>I</v>
          </cell>
          <cell r="R312" t="str">
            <v>045-401-3311</v>
          </cell>
          <cell r="S312" t="str">
            <v>045-401-3366</v>
          </cell>
          <cell r="V312" t="str">
            <v>221-0005</v>
          </cell>
          <cell r="W312" t="str">
            <v>横浜市神奈川区松見町4-1045-1</v>
          </cell>
          <cell r="Y312" t="str">
            <v>（般-29）第020412号</v>
          </cell>
          <cell r="Z312" t="str">
            <v>T2080401000556</v>
          </cell>
        </row>
        <row r="313">
          <cell r="B313" t="str">
            <v>2620</v>
          </cell>
          <cell r="C313">
            <v>262</v>
          </cell>
          <cell r="D313">
            <v>0</v>
          </cell>
          <cell r="E313" t="str">
            <v>3905I</v>
          </cell>
          <cell r="F313" t="str">
            <v>その他</v>
          </cell>
          <cell r="G313">
            <v>5</v>
          </cell>
          <cell r="H313" t="str">
            <v>A</v>
          </cell>
          <cell r="I313" t="str">
            <v>株式会社G.JAPAN</v>
          </cell>
          <cell r="J313" t="str">
            <v>永井</v>
          </cell>
          <cell r="K313" t="str">
            <v>045-264-6437</v>
          </cell>
          <cell r="L313" t="str">
            <v>横浜市</v>
          </cell>
          <cell r="M313" t="str">
            <v>IDMobileのコンテナ全て</v>
          </cell>
          <cell r="N313" t="str">
            <v>ユニット製作</v>
          </cell>
          <cell r="O313" t="str">
            <v>R３,10.29</v>
          </cell>
          <cell r="Q313" t="str">
            <v>I</v>
          </cell>
          <cell r="R313" t="str">
            <v>045-264-6437</v>
          </cell>
          <cell r="Y313" t="str">
            <v>-</v>
          </cell>
          <cell r="Z313" t="str">
            <v>取引無し</v>
          </cell>
        </row>
        <row r="314">
          <cell r="B314" t="str">
            <v>2630</v>
          </cell>
          <cell r="C314">
            <v>263</v>
          </cell>
          <cell r="D314">
            <v>0</v>
          </cell>
          <cell r="E314" t="str">
            <v>3906I</v>
          </cell>
          <cell r="F314" t="str">
            <v>その他</v>
          </cell>
          <cell r="G314">
            <v>6</v>
          </cell>
          <cell r="H314" t="str">
            <v>A</v>
          </cell>
          <cell r="I314" t="str">
            <v>株式会社ジェイトレーディング</v>
          </cell>
          <cell r="J314" t="str">
            <v>飯島</v>
          </cell>
          <cell r="K314" t="str">
            <v>045-662-6873</v>
          </cell>
          <cell r="L314" t="str">
            <v>横浜市</v>
          </cell>
          <cell r="M314" t="str">
            <v>JAXA・三菱関連他</v>
          </cell>
          <cell r="N314" t="str">
            <v>コンテナ加工設置・運搬</v>
          </cell>
          <cell r="O314">
            <v>44498</v>
          </cell>
          <cell r="Q314" t="str">
            <v>I</v>
          </cell>
          <cell r="R314" t="str">
            <v>045-662-6873</v>
          </cell>
          <cell r="Y314" t="str">
            <v>-</v>
          </cell>
          <cell r="Z314" t="str">
            <v>取引無し</v>
          </cell>
        </row>
        <row r="315">
          <cell r="B315" t="str">
            <v>2640</v>
          </cell>
          <cell r="C315">
            <v>264</v>
          </cell>
          <cell r="D315">
            <v>0</v>
          </cell>
          <cell r="E315" t="str">
            <v>3907I</v>
          </cell>
          <cell r="F315" t="str">
            <v>その他</v>
          </cell>
          <cell r="G315">
            <v>7</v>
          </cell>
          <cell r="H315" t="str">
            <v>B</v>
          </cell>
          <cell r="I315" t="str">
            <v>株式会社アント</v>
          </cell>
          <cell r="J315" t="str">
            <v>新井</v>
          </cell>
          <cell r="K315" t="str">
            <v>090-2777-0507</v>
          </cell>
          <cell r="L315" t="str">
            <v>御殿場</v>
          </cell>
          <cell r="M315" t="str">
            <v>三菱日立</v>
          </cell>
          <cell r="N315" t="str">
            <v>軽量ユニット作成・鉄骨加工全般</v>
          </cell>
          <cell r="O315">
            <v>44498</v>
          </cell>
          <cell r="Q315" t="str">
            <v>I</v>
          </cell>
          <cell r="R315" t="str">
            <v>0550-78-7641</v>
          </cell>
          <cell r="S315" t="str">
            <v>055078-7642</v>
          </cell>
          <cell r="T315" t="str">
            <v>nariyasu@antcorp.jp</v>
          </cell>
          <cell r="V315" t="str">
            <v>412-0044</v>
          </cell>
          <cell r="W315" t="str">
            <v>静岡県御殿場市竈2012-2</v>
          </cell>
          <cell r="Z315" t="str">
            <v>取引無し</v>
          </cell>
        </row>
        <row r="316">
          <cell r="B316" t="str">
            <v>2650</v>
          </cell>
          <cell r="C316">
            <v>265</v>
          </cell>
          <cell r="D316">
            <v>0</v>
          </cell>
          <cell r="E316" t="str">
            <v>3908I</v>
          </cell>
          <cell r="F316" t="str">
            <v>その他</v>
          </cell>
          <cell r="G316">
            <v>8</v>
          </cell>
          <cell r="H316" t="str">
            <v>B</v>
          </cell>
          <cell r="I316" t="str">
            <v>ホクトコンテナ輸送</v>
          </cell>
          <cell r="J316" t="str">
            <v>飯塚</v>
          </cell>
          <cell r="K316" t="str">
            <v>03-3527-7078</v>
          </cell>
          <cell r="L316" t="str">
            <v>辰巳</v>
          </cell>
          <cell r="M316" t="str">
            <v>杉並カフェ・飯島邸他</v>
          </cell>
          <cell r="N316" t="str">
            <v>コンテナ設置・運搬</v>
          </cell>
          <cell r="O316">
            <v>44498</v>
          </cell>
          <cell r="Q316" t="str">
            <v>I</v>
          </cell>
          <cell r="R316" t="str">
            <v>03-3527-7078</v>
          </cell>
          <cell r="Z316" t="str">
            <v>取引無し</v>
          </cell>
        </row>
        <row r="317">
          <cell r="B317" t="str">
            <v>2660</v>
          </cell>
          <cell r="C317">
            <v>266</v>
          </cell>
          <cell r="D317">
            <v>0</v>
          </cell>
          <cell r="E317" t="str">
            <v>3909I</v>
          </cell>
          <cell r="F317" t="str">
            <v>その他</v>
          </cell>
          <cell r="G317">
            <v>9</v>
          </cell>
          <cell r="H317" t="str">
            <v>B</v>
          </cell>
          <cell r="I317" t="str">
            <v>株式会社エスケー住建</v>
          </cell>
          <cell r="J317" t="str">
            <v>松浦</v>
          </cell>
          <cell r="K317" t="str">
            <v>045-743-4147</v>
          </cell>
          <cell r="L317" t="str">
            <v>横浜</v>
          </cell>
          <cell r="M317" t="str">
            <v>資材</v>
          </cell>
          <cell r="O317">
            <v>45084</v>
          </cell>
          <cell r="Q317" t="str">
            <v>I</v>
          </cell>
          <cell r="R317" t="str">
            <v>045-743-4147</v>
          </cell>
          <cell r="S317" t="str">
            <v>045-743-4148</v>
          </cell>
          <cell r="T317" t="str">
            <v>k.matsuura@sk-gr.co.jp</v>
          </cell>
          <cell r="U317" t="str">
            <v>松浦</v>
          </cell>
          <cell r="V317" t="str">
            <v>240-0025</v>
          </cell>
          <cell r="W317" t="str">
            <v>横浜市保土ヶ谷区狩場町169番地1</v>
          </cell>
          <cell r="Y317" t="str">
            <v>-</v>
          </cell>
          <cell r="Z317" t="str">
            <v>T1030001080319</v>
          </cell>
        </row>
        <row r="318">
          <cell r="B318" t="str">
            <v>2670</v>
          </cell>
          <cell r="C318">
            <v>267</v>
          </cell>
          <cell r="D318">
            <v>0</v>
          </cell>
          <cell r="E318" t="str">
            <v>3910I</v>
          </cell>
          <cell r="F318" t="str">
            <v>その他</v>
          </cell>
          <cell r="G318">
            <v>10</v>
          </cell>
          <cell r="H318" t="str">
            <v>B</v>
          </cell>
          <cell r="I318" t="str">
            <v>㈱酒井製作所</v>
          </cell>
          <cell r="J318" t="str">
            <v>酒井</v>
          </cell>
          <cell r="K318" t="str">
            <v>045-442-8462</v>
          </cell>
          <cell r="L318" t="str">
            <v>横浜</v>
          </cell>
          <cell r="N318" t="str">
            <v>取引停止</v>
          </cell>
          <cell r="O318">
            <v>44517</v>
          </cell>
          <cell r="Q318" t="str">
            <v>NG</v>
          </cell>
          <cell r="R318" t="str">
            <v>045-442-8462</v>
          </cell>
        </row>
        <row r="319">
          <cell r="B319" t="str">
            <v>2680</v>
          </cell>
          <cell r="C319">
            <v>268</v>
          </cell>
          <cell r="D319">
            <v>0</v>
          </cell>
          <cell r="E319" t="str">
            <v>3911C</v>
          </cell>
          <cell r="F319" t="str">
            <v>その他</v>
          </cell>
          <cell r="G319">
            <v>11</v>
          </cell>
          <cell r="H319" t="str">
            <v>B</v>
          </cell>
          <cell r="I319" t="str">
            <v>株式会社アネシス</v>
          </cell>
          <cell r="J319" t="str">
            <v>加藤</v>
          </cell>
          <cell r="K319" t="str">
            <v>070-1345-8140</v>
          </cell>
          <cell r="L319" t="str">
            <v>東京</v>
          </cell>
          <cell r="M319" t="str">
            <v>AB286根岸　電気温水器入替</v>
          </cell>
          <cell r="N319" t="str">
            <v>対応エリア　全国</v>
          </cell>
          <cell r="O319">
            <v>44908</v>
          </cell>
          <cell r="Q319" t="str">
            <v>C</v>
          </cell>
          <cell r="R319" t="str">
            <v>03-6682-1997</v>
          </cell>
          <cell r="S319" t="str">
            <v>03-6892-1482</v>
          </cell>
          <cell r="T319" t="str">
            <v>t-mente@500600.co.jp</v>
          </cell>
          <cell r="V319" t="str">
            <v>150-0002</v>
          </cell>
          <cell r="W319" t="str">
            <v>東京都渋谷区渋谷3-12-22</v>
          </cell>
          <cell r="Y319" t="str">
            <v>-</v>
          </cell>
          <cell r="Z319" t="str">
            <v>未登録（22.05.10現在）</v>
          </cell>
        </row>
        <row r="320">
          <cell r="B320" t="str">
            <v>2690</v>
          </cell>
          <cell r="C320">
            <v>269</v>
          </cell>
          <cell r="D320">
            <v>0</v>
          </cell>
          <cell r="E320" t="str">
            <v>3912I</v>
          </cell>
          <cell r="F320" t="str">
            <v>その他</v>
          </cell>
          <cell r="G320">
            <v>12</v>
          </cell>
          <cell r="H320" t="str">
            <v>B</v>
          </cell>
          <cell r="I320" t="str">
            <v>株式会社エフティシｨー</v>
          </cell>
          <cell r="J320" t="str">
            <v>皆川</v>
          </cell>
          <cell r="K320" t="str">
            <v>0294-22-7141</v>
          </cell>
          <cell r="L320" t="str">
            <v>日立市</v>
          </cell>
          <cell r="M320" t="str">
            <v>装置搬入・機器設置</v>
          </cell>
          <cell r="N320" t="str">
            <v>据付・移設・撤去、プラント、メンテナンス工事、重量物運搬</v>
          </cell>
          <cell r="O320">
            <v>44600</v>
          </cell>
          <cell r="Q320" t="str">
            <v>I</v>
          </cell>
          <cell r="R320" t="str">
            <v>0294-22-7141</v>
          </cell>
          <cell r="S320" t="str">
            <v>0294-21-1458</v>
          </cell>
          <cell r="W320" t="str">
            <v>茨城県日立市滑川本町1-22-1</v>
          </cell>
          <cell r="X320" t="str">
            <v>08-3-02-000580-000</v>
          </cell>
        </row>
        <row r="321">
          <cell r="B321" t="str">
            <v>2700</v>
          </cell>
          <cell r="C321">
            <v>270</v>
          </cell>
          <cell r="D321">
            <v>0</v>
          </cell>
          <cell r="E321" t="str">
            <v>3913I</v>
          </cell>
          <cell r="F321" t="str">
            <v>その他</v>
          </cell>
          <cell r="G321">
            <v>13</v>
          </cell>
          <cell r="H321" t="str">
            <v>B</v>
          </cell>
          <cell r="I321" t="str">
            <v>株式会社フジナガ</v>
          </cell>
          <cell r="J321" t="str">
            <v>岡田</v>
          </cell>
          <cell r="K321" t="str">
            <v>03-3628-8810</v>
          </cell>
          <cell r="L321" t="str">
            <v>関東</v>
          </cell>
          <cell r="M321" t="str">
            <v>鳥害対策</v>
          </cell>
          <cell r="O321">
            <v>45084</v>
          </cell>
          <cell r="Q321" t="str">
            <v>I</v>
          </cell>
          <cell r="R321" t="str">
            <v>03-3628-8810</v>
          </cell>
          <cell r="S321" t="str">
            <v>03-3628-4621</v>
          </cell>
          <cell r="T321" t="str">
            <v>sato@fujinaga810.co.jp</v>
          </cell>
          <cell r="U321" t="str">
            <v>佐藤</v>
          </cell>
          <cell r="V321" t="str">
            <v>120-0005</v>
          </cell>
          <cell r="W321" t="str">
            <v>東京都足立区綾瀬6丁目6-20</v>
          </cell>
          <cell r="Y321" t="str">
            <v>-</v>
          </cell>
          <cell r="Z321" t="str">
            <v>T6140001052335</v>
          </cell>
        </row>
        <row r="322">
          <cell r="B322" t="str">
            <v>2710</v>
          </cell>
          <cell r="C322">
            <v>271</v>
          </cell>
          <cell r="D322">
            <v>0</v>
          </cell>
          <cell r="E322" t="str">
            <v>3914I</v>
          </cell>
          <cell r="F322" t="str">
            <v>その他</v>
          </cell>
          <cell r="G322">
            <v>14</v>
          </cell>
          <cell r="H322" t="str">
            <v>B</v>
          </cell>
          <cell r="I322" t="str">
            <v>株式会社セレクト</v>
          </cell>
          <cell r="J322" t="str">
            <v>渡邉</v>
          </cell>
          <cell r="K322" t="str">
            <v>045-922-6311</v>
          </cell>
          <cell r="L322" t="str">
            <v>横浜</v>
          </cell>
          <cell r="M322" t="str">
            <v>中古ｵﾌｨｽ家具、ﾎﾜｲﾄﾎﾞｰﾄﾞ</v>
          </cell>
          <cell r="N322" t="str">
            <v>AB各店舗</v>
          </cell>
          <cell r="O322" t="str">
            <v>R３,7,12</v>
          </cell>
          <cell r="Q322" t="str">
            <v>I</v>
          </cell>
          <cell r="R322" t="str">
            <v>045-922-6311</v>
          </cell>
          <cell r="S322" t="str">
            <v>045-922-6201</v>
          </cell>
          <cell r="T322" t="str">
            <v>k@office-select.co.jp</v>
          </cell>
          <cell r="V322" t="str">
            <v>241-0802</v>
          </cell>
          <cell r="W322" t="str">
            <v>横浜市旭区上川井町357-5</v>
          </cell>
        </row>
        <row r="323">
          <cell r="B323" t="str">
            <v>2720</v>
          </cell>
          <cell r="C323">
            <v>272</v>
          </cell>
          <cell r="D323">
            <v>0</v>
          </cell>
          <cell r="E323" t="str">
            <v>3915C</v>
          </cell>
          <cell r="F323" t="str">
            <v>その他</v>
          </cell>
          <cell r="G323">
            <v>15</v>
          </cell>
          <cell r="H323" t="str">
            <v>B</v>
          </cell>
          <cell r="I323" t="str">
            <v>新倉計量器株式会社</v>
          </cell>
          <cell r="J323" t="str">
            <v>中村</v>
          </cell>
          <cell r="K323" t="str">
            <v>03-3254-0319</v>
          </cell>
          <cell r="M323" t="str">
            <v>傘ぽん傘袋納入業者</v>
          </cell>
          <cell r="O323">
            <v>44908</v>
          </cell>
          <cell r="Q323" t="str">
            <v>C</v>
          </cell>
          <cell r="R323" t="str">
            <v>03-3254-0319</v>
          </cell>
          <cell r="S323" t="str">
            <v>03-3254-7655</v>
          </cell>
          <cell r="W323" t="str">
            <v>東京都千代田区神田司町２丁目２番地</v>
          </cell>
          <cell r="Y323" t="str">
            <v>-</v>
          </cell>
          <cell r="Z323" t="str">
            <v>T2010001025803</v>
          </cell>
        </row>
        <row r="324">
          <cell r="B324" t="str">
            <v>2730</v>
          </cell>
          <cell r="C324">
            <v>273</v>
          </cell>
          <cell r="D324">
            <v>0</v>
          </cell>
          <cell r="E324" t="str">
            <v>3916I</v>
          </cell>
          <cell r="F324" t="str">
            <v>その他</v>
          </cell>
          <cell r="G324">
            <v>16</v>
          </cell>
          <cell r="H324" t="str">
            <v>A</v>
          </cell>
          <cell r="I324" t="str">
            <v>中山商事株式会社</v>
          </cell>
          <cell r="J324" t="str">
            <v>黒澤</v>
          </cell>
          <cell r="K324" t="str">
            <v>0294-22-5291</v>
          </cell>
          <cell r="L324" t="str">
            <v>日立市</v>
          </cell>
          <cell r="M324" t="str">
            <v>三菱日立工場のコンテナ導入工事</v>
          </cell>
          <cell r="O324">
            <v>44908</v>
          </cell>
          <cell r="Q324" t="str">
            <v>I</v>
          </cell>
          <cell r="R324" t="str">
            <v>0294-22-5291</v>
          </cell>
          <cell r="S324" t="str">
            <v>0294-22-5317</v>
          </cell>
          <cell r="T324" t="str">
            <v>taka-kurosawa@nakayama-co.jp</v>
          </cell>
          <cell r="V324" t="str">
            <v>317-0075</v>
          </cell>
          <cell r="W324" t="str">
            <v>茨城県日立市相賀町17-9</v>
          </cell>
          <cell r="Y324" t="str">
            <v>-</v>
          </cell>
        </row>
        <row r="325">
          <cell r="B325" t="str">
            <v>2740</v>
          </cell>
          <cell r="C325">
            <v>274</v>
          </cell>
          <cell r="D325">
            <v>0</v>
          </cell>
          <cell r="E325" t="str">
            <v>3917C</v>
          </cell>
          <cell r="F325" t="str">
            <v>その他</v>
          </cell>
          <cell r="G325">
            <v>17</v>
          </cell>
          <cell r="H325" t="str">
            <v>Ｂ</v>
          </cell>
          <cell r="I325" t="str">
            <v>株式会社エイワ</v>
          </cell>
          <cell r="J325" t="str">
            <v>上原</v>
          </cell>
          <cell r="K325" t="str">
            <v>045-479-9241</v>
          </cell>
          <cell r="L325" t="str">
            <v>横浜市</v>
          </cell>
          <cell r="M325" t="str">
            <v>AB店舗</v>
          </cell>
          <cell r="O325">
            <v>44908</v>
          </cell>
          <cell r="Q325" t="str">
            <v>C</v>
          </cell>
          <cell r="R325" t="str">
            <v>045-479-9241</v>
          </cell>
          <cell r="S325" t="str">
            <v>045-479-9240</v>
          </cell>
          <cell r="T325" t="str">
            <v>k-uehara@circuit-eiwa.co.jp</v>
          </cell>
          <cell r="U325" t="str">
            <v>上原</v>
          </cell>
          <cell r="V325" t="str">
            <v>224-0054</v>
          </cell>
          <cell r="W325" t="str">
            <v>横浜市都筑区佐江戸町862-1</v>
          </cell>
        </row>
        <row r="326">
          <cell r="B326" t="str">
            <v>2750</v>
          </cell>
          <cell r="C326">
            <v>275</v>
          </cell>
          <cell r="D326">
            <v>0</v>
          </cell>
          <cell r="E326" t="str">
            <v>3918I</v>
          </cell>
          <cell r="F326" t="str">
            <v>その他</v>
          </cell>
          <cell r="G326">
            <v>18</v>
          </cell>
          <cell r="H326" t="str">
            <v>B</v>
          </cell>
          <cell r="I326" t="str">
            <v>株式会社マルナカ住宅資材</v>
          </cell>
          <cell r="J326" t="str">
            <v>木村</v>
          </cell>
          <cell r="K326" t="str">
            <v>045-545-6659</v>
          </cell>
          <cell r="L326" t="str">
            <v>横浜市</v>
          </cell>
          <cell r="M326" t="str">
            <v>木材販売・建築資材販売・住設機器販売</v>
          </cell>
          <cell r="O326">
            <v>45084</v>
          </cell>
          <cell r="Q326" t="str">
            <v>I</v>
          </cell>
          <cell r="R326" t="str">
            <v>045-545-6659</v>
          </cell>
          <cell r="S326" t="str">
            <v>045-540-0677</v>
          </cell>
          <cell r="T326" t="str">
            <v>kimura.yuri@marunaka.tv</v>
          </cell>
          <cell r="U326" t="str">
            <v>木村</v>
          </cell>
          <cell r="V326" t="str">
            <v>223-0057</v>
          </cell>
          <cell r="W326" t="str">
            <v>神奈川県横浜市港北区新羽町896番地</v>
          </cell>
          <cell r="Y326" t="str">
            <v>神奈川県知事　許可（般-30）　第73219号</v>
          </cell>
          <cell r="Z326" t="str">
            <v>T2020001043449</v>
          </cell>
        </row>
        <row r="327">
          <cell r="B327" t="str">
            <v>2760</v>
          </cell>
          <cell r="C327">
            <v>276</v>
          </cell>
          <cell r="D327">
            <v>0</v>
          </cell>
          <cell r="E327" t="str">
            <v>3919A</v>
          </cell>
          <cell r="F327" t="str">
            <v>その他</v>
          </cell>
          <cell r="G327">
            <v>19</v>
          </cell>
          <cell r="H327" t="str">
            <v>B</v>
          </cell>
          <cell r="I327" t="str">
            <v>株式会社 リファテック</v>
          </cell>
          <cell r="J327" t="str">
            <v>山崎</v>
          </cell>
          <cell r="K327" t="str">
            <v>042-696-5690</v>
          </cell>
          <cell r="L327" t="str">
            <v>八王子</v>
          </cell>
          <cell r="M327" t="str">
            <v>青葉台店管理物件</v>
          </cell>
          <cell r="O327">
            <v>44744</v>
          </cell>
          <cell r="Q327" t="str">
            <v>A</v>
          </cell>
          <cell r="R327" t="str">
            <v>042-696-5690</v>
          </cell>
          <cell r="S327" t="str">
            <v>042-696-5692</v>
          </cell>
          <cell r="U327" t="str">
            <v>山崎</v>
          </cell>
          <cell r="W327" t="str">
            <v>東京都八王子市丹木町１丁目６１６－１</v>
          </cell>
          <cell r="Y327" t="str">
            <v>東京都知事許可(般-25）139911号</v>
          </cell>
          <cell r="Z327" t="str">
            <v>T3012301006119</v>
          </cell>
        </row>
        <row r="328">
          <cell r="B328" t="str">
            <v>2770</v>
          </cell>
          <cell r="C328">
            <v>277</v>
          </cell>
          <cell r="D328">
            <v>0</v>
          </cell>
          <cell r="E328" t="str">
            <v>3920C</v>
          </cell>
          <cell r="F328" t="str">
            <v>その他</v>
          </cell>
          <cell r="G328">
            <v>20</v>
          </cell>
          <cell r="H328" t="str">
            <v>B</v>
          </cell>
          <cell r="I328" t="str">
            <v>横浜環境保全株式会社</v>
          </cell>
          <cell r="J328" t="str">
            <v>田口</v>
          </cell>
          <cell r="K328" t="str">
            <v>045-651-6680</v>
          </cell>
          <cell r="L328" t="str">
            <v>横浜</v>
          </cell>
          <cell r="M328" t="str">
            <v>産廃</v>
          </cell>
          <cell r="O328">
            <v>44769</v>
          </cell>
          <cell r="Q328" t="str">
            <v>C</v>
          </cell>
          <cell r="R328" t="str">
            <v>045-651-6680</v>
          </cell>
          <cell r="S328" t="str">
            <v>045-651-6609</v>
          </cell>
          <cell r="T328" t="str">
            <v>y-taguchi@y-kankyo.co.jp</v>
          </cell>
          <cell r="U328" t="str">
            <v>田口</v>
          </cell>
          <cell r="V328" t="str">
            <v>231-0023</v>
          </cell>
          <cell r="W328" t="str">
            <v>横浜市中区山下町273　JPT元町ビル2F</v>
          </cell>
          <cell r="Z328" t="str">
            <v>T3020001029414</v>
          </cell>
        </row>
        <row r="329">
          <cell r="B329" t="str">
            <v>2780</v>
          </cell>
          <cell r="C329">
            <v>278</v>
          </cell>
          <cell r="D329">
            <v>0</v>
          </cell>
          <cell r="E329" t="str">
            <v>3921C</v>
          </cell>
          <cell r="F329" t="str">
            <v>その他</v>
          </cell>
          <cell r="G329">
            <v>21</v>
          </cell>
          <cell r="H329" t="str">
            <v>B</v>
          </cell>
          <cell r="I329" t="str">
            <v>株式会社クリーンサービス</v>
          </cell>
          <cell r="J329" t="str">
            <v>山上</v>
          </cell>
          <cell r="K329" t="str">
            <v> 0463-54-4965</v>
          </cell>
          <cell r="L329" t="str">
            <v>神奈川</v>
          </cell>
          <cell r="M329" t="str">
            <v>産廃</v>
          </cell>
          <cell r="N329" t="str">
            <v>20日締め</v>
          </cell>
          <cell r="O329">
            <v>44769</v>
          </cell>
          <cell r="Q329" t="str">
            <v>C</v>
          </cell>
          <cell r="R329" t="str">
            <v> 0463-54-4965</v>
          </cell>
          <cell r="S329" t="str">
            <v>0463-54-5048</v>
          </cell>
          <cell r="T329" t="str">
            <v>cs-s.yamagami@cs-ghq.co.jp</v>
          </cell>
          <cell r="U329" t="str">
            <v>山上</v>
          </cell>
          <cell r="V329" t="str">
            <v>254-0012</v>
          </cell>
          <cell r="W329" t="str">
            <v>神奈川県平塚市大神2545-1</v>
          </cell>
          <cell r="X329" t="str">
            <v>14-3-06-943020-065</v>
          </cell>
          <cell r="Z329" t="str">
            <v>T5021001036415</v>
          </cell>
        </row>
        <row r="330">
          <cell r="B330" t="str">
            <v>2790</v>
          </cell>
          <cell r="C330">
            <v>279</v>
          </cell>
          <cell r="D330">
            <v>0</v>
          </cell>
          <cell r="E330" t="str">
            <v>3922C</v>
          </cell>
          <cell r="F330" t="str">
            <v>その他</v>
          </cell>
          <cell r="G330">
            <v>22</v>
          </cell>
          <cell r="H330" t="str">
            <v>B</v>
          </cell>
          <cell r="I330" t="str">
            <v>株式会社ECJ</v>
          </cell>
          <cell r="J330" t="str">
            <v>浅野</v>
          </cell>
          <cell r="K330" t="str">
            <v>045-851-0001</v>
          </cell>
          <cell r="L330" t="str">
            <v>神奈川</v>
          </cell>
          <cell r="M330" t="str">
            <v>産廃</v>
          </cell>
          <cell r="O330">
            <v>44769</v>
          </cell>
          <cell r="R330" t="str">
            <v>045-851-0001</v>
          </cell>
          <cell r="S330" t="str">
            <v>045-851-1001</v>
          </cell>
          <cell r="T330" t="str">
            <v>katasano@ecj.co.jp</v>
          </cell>
          <cell r="U330" t="str">
            <v>浅野</v>
          </cell>
          <cell r="V330" t="str">
            <v>245-0067</v>
          </cell>
          <cell r="W330" t="str">
            <v>横浜市戸塚区深谷町1881</v>
          </cell>
          <cell r="Z330" t="str">
            <v>T9020001007158</v>
          </cell>
        </row>
        <row r="331">
          <cell r="B331" t="str">
            <v>2800</v>
          </cell>
          <cell r="C331">
            <v>280</v>
          </cell>
          <cell r="D331">
            <v>0</v>
          </cell>
          <cell r="E331" t="str">
            <v>3923C</v>
          </cell>
          <cell r="F331" t="str">
            <v>その他</v>
          </cell>
          <cell r="G331">
            <v>23</v>
          </cell>
          <cell r="H331" t="str">
            <v>B</v>
          </cell>
          <cell r="I331" t="str">
            <v>㈱パブリック商会</v>
          </cell>
          <cell r="J331" t="str">
            <v>荻野</v>
          </cell>
          <cell r="K331" t="str">
            <v>042-797-5311</v>
          </cell>
          <cell r="L331" t="str">
            <v>町田</v>
          </cell>
          <cell r="M331" t="str">
            <v>アルカンシエルランプ</v>
          </cell>
          <cell r="N331" t="str">
            <v>商社</v>
          </cell>
          <cell r="O331">
            <v>44908</v>
          </cell>
          <cell r="R331" t="str">
            <v>042-797-5311</v>
          </cell>
          <cell r="S331" t="str">
            <v>042-797-5708</v>
          </cell>
          <cell r="V331" t="str">
            <v>194-0213</v>
          </cell>
          <cell r="W331" t="str">
            <v>東京都町田市常磐町3269</v>
          </cell>
          <cell r="X331" t="str">
            <v>-</v>
          </cell>
          <cell r="Y331" t="str">
            <v>-</v>
          </cell>
          <cell r="Z331" t="str">
            <v>T3012301002035</v>
          </cell>
        </row>
        <row r="332">
          <cell r="B332" t="str">
            <v>2810</v>
          </cell>
          <cell r="C332">
            <v>281</v>
          </cell>
          <cell r="D332">
            <v>0</v>
          </cell>
          <cell r="E332" t="str">
            <v>3924C</v>
          </cell>
          <cell r="F332" t="str">
            <v>その他</v>
          </cell>
          <cell r="G332">
            <v>24</v>
          </cell>
          <cell r="H332" t="str">
            <v>B</v>
          </cell>
          <cell r="I332" t="str">
            <v>株式会社ザ・エージェント</v>
          </cell>
          <cell r="J332" t="str">
            <v>沼田</v>
          </cell>
          <cell r="K332" t="str">
            <v>090-5036-6328</v>
          </cell>
          <cell r="L332" t="str">
            <v>全国</v>
          </cell>
          <cell r="M332" t="str">
            <v>クリーニング業者</v>
          </cell>
          <cell r="N332" t="str">
            <v>おそうじαエージェント、インテリアエージェント</v>
          </cell>
          <cell r="O332">
            <v>44776</v>
          </cell>
          <cell r="Q332" t="str">
            <v>P</v>
          </cell>
          <cell r="R332" t="str">
            <v>03-3452-8689</v>
          </cell>
          <cell r="S332" t="str">
            <v>03-3452-8690</v>
          </cell>
          <cell r="V332" t="str">
            <v>108-0023</v>
          </cell>
          <cell r="W332" t="str">
            <v>東京都港区芝浦3-14-15 タチバナビル6F</v>
          </cell>
          <cell r="X332" t="str">
            <v>14-1-10-948385-773</v>
          </cell>
          <cell r="Y332" t="str">
            <v>-</v>
          </cell>
          <cell r="Z332" t="str">
            <v>未登録（22.08.05現在）</v>
          </cell>
        </row>
        <row r="333">
          <cell r="B333" t="str">
            <v>2820</v>
          </cell>
          <cell r="C333">
            <v>282</v>
          </cell>
          <cell r="D333">
            <v>0</v>
          </cell>
          <cell r="E333" t="str">
            <v>3925I</v>
          </cell>
          <cell r="F333" t="str">
            <v>その他</v>
          </cell>
          <cell r="G333">
            <v>25</v>
          </cell>
          <cell r="H333" t="str">
            <v>B</v>
          </cell>
          <cell r="I333" t="str">
            <v>株式会社アートフォースジャパン</v>
          </cell>
          <cell r="J333" t="str">
            <v>柴田</v>
          </cell>
          <cell r="K333" t="str">
            <v>045-470-0407</v>
          </cell>
          <cell r="L333" t="str">
            <v>全国</v>
          </cell>
          <cell r="N333" t="str">
            <v>クレーン・地場調査改良</v>
          </cell>
          <cell r="O333">
            <v>44778</v>
          </cell>
          <cell r="Q333" t="str">
            <v>I</v>
          </cell>
          <cell r="R333" t="str">
            <v>045-470-0407</v>
          </cell>
          <cell r="S333" t="str">
            <v>045-471-0410</v>
          </cell>
          <cell r="V333" t="str">
            <v>222-0033</v>
          </cell>
          <cell r="W333" t="str">
            <v>神奈川県横浜市港北区 新横浜2丁目7番地4フジビル401号室　（本社：静岡県）</v>
          </cell>
          <cell r="Y333" t="str">
            <v>国土交通大臣　許可（般－2）第23554号</v>
          </cell>
          <cell r="Z333" t="str">
            <v>T9080101013166</v>
          </cell>
        </row>
        <row r="334">
          <cell r="B334" t="str">
            <v>2830</v>
          </cell>
          <cell r="C334">
            <v>283</v>
          </cell>
          <cell r="D334">
            <v>0</v>
          </cell>
          <cell r="E334" t="str">
            <v>3926A</v>
          </cell>
          <cell r="F334" t="str">
            <v>その他</v>
          </cell>
          <cell r="G334">
            <v>26</v>
          </cell>
          <cell r="H334" t="str">
            <v>C</v>
          </cell>
          <cell r="I334" t="str">
            <v>浅井ガラス店</v>
          </cell>
          <cell r="K334" t="str">
            <v>03-3469-2701</v>
          </cell>
          <cell r="L334" t="str">
            <v>関東</v>
          </cell>
          <cell r="M334" t="str">
            <v>ガラス修理</v>
          </cell>
          <cell r="N334" t="str">
            <v>発注金額￥10万以下　工事完了一ヶ月後の支払条件</v>
          </cell>
          <cell r="O334">
            <v>44803</v>
          </cell>
          <cell r="P334">
            <v>44803</v>
          </cell>
          <cell r="Q334" t="str">
            <v>A</v>
          </cell>
          <cell r="R334" t="str">
            <v>03-3469-2701</v>
          </cell>
          <cell r="S334" t="str">
            <v>03-3469-0229</v>
          </cell>
          <cell r="V334" t="str">
            <v>151-0066</v>
          </cell>
          <cell r="W334" t="str">
            <v>東京都渋谷区西原1-49-9</v>
          </cell>
          <cell r="X334" t="str">
            <v>13307322944-000</v>
          </cell>
          <cell r="Y334" t="str">
            <v>-</v>
          </cell>
          <cell r="Z334" t="str">
            <v>未登録（22.08.30現在）</v>
          </cell>
        </row>
        <row r="335">
          <cell r="B335" t="str">
            <v>2840</v>
          </cell>
          <cell r="C335">
            <v>284</v>
          </cell>
          <cell r="D335">
            <v>0</v>
          </cell>
          <cell r="E335" t="str">
            <v>3927C</v>
          </cell>
          <cell r="F335" t="str">
            <v>その他</v>
          </cell>
          <cell r="G335">
            <v>27</v>
          </cell>
          <cell r="H335" t="str">
            <v>B</v>
          </cell>
          <cell r="I335" t="str">
            <v>ユアスタンド株式会社</v>
          </cell>
          <cell r="K335" t="str">
            <v>045-225-9755</v>
          </cell>
          <cell r="L335" t="str">
            <v>全国</v>
          </cell>
          <cell r="M335" t="str">
            <v>EV充電器運用</v>
          </cell>
          <cell r="O335" t="str">
            <v>提携契約済み</v>
          </cell>
          <cell r="P335" t="str">
            <v>提携契約済み</v>
          </cell>
          <cell r="Q335" t="str">
            <v>C</v>
          </cell>
          <cell r="R335" t="str">
            <v>045-225-9755</v>
          </cell>
          <cell r="V335" t="str">
            <v>231-0013</v>
          </cell>
          <cell r="W335" t="str">
            <v>神奈川県横浜市中区住吉町2-24-2住吉24ビル3階</v>
          </cell>
          <cell r="Z335" t="str">
            <v>T8020001125539</v>
          </cell>
        </row>
        <row r="336">
          <cell r="B336" t="str">
            <v>2850</v>
          </cell>
          <cell r="C336">
            <v>285</v>
          </cell>
          <cell r="D336">
            <v>0</v>
          </cell>
          <cell r="E336" t="str">
            <v>3928I</v>
          </cell>
          <cell r="F336" t="str">
            <v>その他</v>
          </cell>
          <cell r="G336">
            <v>28</v>
          </cell>
          <cell r="H336" t="str">
            <v>B</v>
          </cell>
          <cell r="I336" t="str">
            <v>プレンティアイデアジャパン株式会社（業者登録票未発送）</v>
          </cell>
          <cell r="J336" t="str">
            <v>増井</v>
          </cell>
          <cell r="K336" t="str">
            <v>0120-947-819</v>
          </cell>
          <cell r="L336" t="str">
            <v>全国</v>
          </cell>
          <cell r="M336" t="str">
            <v>スタンダードトレード</v>
          </cell>
          <cell r="N336" t="str">
            <v>ビニテック</v>
          </cell>
          <cell r="O336">
            <v>45028</v>
          </cell>
          <cell r="P336">
            <v>45028</v>
          </cell>
          <cell r="Q336" t="str">
            <v>I</v>
          </cell>
          <cell r="R336" t="str">
            <v>0120-947-819</v>
          </cell>
          <cell r="S336" t="str">
            <v>03-6904-6661</v>
          </cell>
          <cell r="T336" t="str">
            <v>info@pi-j.com</v>
          </cell>
          <cell r="U336" t="str">
            <v>増井</v>
          </cell>
          <cell r="V336" t="str">
            <v>178-0063</v>
          </cell>
          <cell r="W336" t="str">
            <v>東京都練馬区東大泉 4-27-3-102</v>
          </cell>
          <cell r="Y336" t="str">
            <v>-</v>
          </cell>
          <cell r="Z336" t="str">
            <v>T3011601023311</v>
          </cell>
        </row>
        <row r="337">
          <cell r="B337" t="str">
            <v>2860</v>
          </cell>
          <cell r="C337">
            <v>286</v>
          </cell>
          <cell r="D337">
            <v>0</v>
          </cell>
          <cell r="E337" t="str">
            <v>3929I</v>
          </cell>
          <cell r="F337" t="str">
            <v>その他</v>
          </cell>
          <cell r="G337">
            <v>29</v>
          </cell>
          <cell r="H337" t="str">
            <v>B</v>
          </cell>
          <cell r="I337" t="str">
            <v>株式会社ムラノセイコー</v>
          </cell>
          <cell r="J337" t="str">
            <v>村野</v>
          </cell>
          <cell r="K337" t="str">
            <v>045-381-7751</v>
          </cell>
          <cell r="L337" t="str">
            <v>全国</v>
          </cell>
          <cell r="M337" t="str">
            <v>スタンダードトレード</v>
          </cell>
          <cell r="O337">
            <v>45028</v>
          </cell>
          <cell r="P337">
            <v>45028</v>
          </cell>
          <cell r="Q337" t="str">
            <v>I</v>
          </cell>
          <cell r="R337" t="str">
            <v>045-381-7751</v>
          </cell>
          <cell r="S337" t="str">
            <v>-</v>
          </cell>
          <cell r="T337" t="str">
            <v>murano.hidemitsu@muranosc.jp</v>
          </cell>
          <cell r="U337" t="str">
            <v>村野</v>
          </cell>
          <cell r="V337" t="str">
            <v>221-0862</v>
          </cell>
          <cell r="W337" t="str">
            <v>横浜市神奈川区三枚町470番地</v>
          </cell>
          <cell r="Y337" t="str">
            <v>-</v>
          </cell>
          <cell r="Z337" t="str">
            <v>T8020001024609</v>
          </cell>
        </row>
        <row r="338">
          <cell r="B338" t="str">
            <v>2870</v>
          </cell>
          <cell r="C338">
            <v>287</v>
          </cell>
          <cell r="D338">
            <v>0</v>
          </cell>
          <cell r="E338" t="str">
            <v>3930C</v>
          </cell>
          <cell r="F338" t="str">
            <v>その他</v>
          </cell>
          <cell r="G338">
            <v>30</v>
          </cell>
          <cell r="H338" t="str">
            <v>B</v>
          </cell>
          <cell r="I338" t="str">
            <v>株式会社ユニフロー</v>
          </cell>
          <cell r="J338" t="str">
            <v>平山</v>
          </cell>
          <cell r="K338" t="str">
            <v>03-5719-6700</v>
          </cell>
          <cell r="L338" t="str">
            <v>全国</v>
          </cell>
          <cell r="M338" t="str">
            <v>自動ドア</v>
          </cell>
          <cell r="O338">
            <v>45030</v>
          </cell>
          <cell r="P338">
            <v>45030</v>
          </cell>
          <cell r="Q338" t="str">
            <v>C</v>
          </cell>
          <cell r="R338" t="str">
            <v>03-5719-6700</v>
          </cell>
          <cell r="S338" t="str">
            <v>03-5719-6699</v>
          </cell>
          <cell r="T338" t="str">
            <v>s-hirayama@uniflow.co.jp</v>
          </cell>
          <cell r="U338" t="str">
            <v>平山</v>
          </cell>
          <cell r="V338" t="str">
            <v>141-0031</v>
          </cell>
          <cell r="W338" t="str">
            <v>東京都品川区西五反田2丁目30-4</v>
          </cell>
          <cell r="X338" t="str">
            <v>13105257551-000-5</v>
          </cell>
          <cell r="Y338" t="str">
            <v>国土交通大臣許可　第014603号</v>
          </cell>
          <cell r="Z338" t="str">
            <v>T4010701020325</v>
          </cell>
        </row>
        <row r="339">
          <cell r="B339" t="str">
            <v>2880</v>
          </cell>
          <cell r="C339">
            <v>288</v>
          </cell>
          <cell r="D339">
            <v>0</v>
          </cell>
          <cell r="E339" t="str">
            <v>3931I</v>
          </cell>
          <cell r="F339" t="str">
            <v>その他</v>
          </cell>
          <cell r="G339">
            <v>31</v>
          </cell>
          <cell r="H339" t="str">
            <v>B</v>
          </cell>
          <cell r="I339" t="str">
            <v>秋庭工業</v>
          </cell>
          <cell r="J339" t="str">
            <v>秋庭</v>
          </cell>
          <cell r="K339" t="str">
            <v>0466-86-7714</v>
          </cell>
          <cell r="L339" t="str">
            <v>神奈川</v>
          </cell>
          <cell r="M339" t="str">
            <v>基礎</v>
          </cell>
          <cell r="O339">
            <v>45043</v>
          </cell>
          <cell r="Q339" t="str">
            <v>I</v>
          </cell>
          <cell r="R339" t="str">
            <v>0466-86-7714</v>
          </cell>
          <cell r="S339" t="str">
            <v>0466-86-7714</v>
          </cell>
          <cell r="T339" t="str">
            <v>akibakougyou_akiba@yahoo.co.jp　【携帯】080-1075-4935</v>
          </cell>
          <cell r="U339" t="str">
            <v>秋庭</v>
          </cell>
          <cell r="V339" t="str">
            <v>252-0824</v>
          </cell>
          <cell r="W339" t="str">
            <v>神奈川県藤沢市宮原3599-1-B101</v>
          </cell>
          <cell r="X339" t="str">
            <v>F178964808</v>
          </cell>
          <cell r="Z339" t="str">
            <v>T5810685860793</v>
          </cell>
        </row>
        <row r="340">
          <cell r="B340" t="str">
            <v>2890</v>
          </cell>
          <cell r="C340">
            <v>289</v>
          </cell>
          <cell r="D340">
            <v>0</v>
          </cell>
          <cell r="E340" t="str">
            <v>3932C</v>
          </cell>
          <cell r="F340" t="str">
            <v>その他</v>
          </cell>
          <cell r="G340">
            <v>32</v>
          </cell>
          <cell r="H340" t="str">
            <v>B</v>
          </cell>
          <cell r="I340" t="str">
            <v>パナソニック産機システムズ株式会社</v>
          </cell>
          <cell r="J340" t="str">
            <v>井上</v>
          </cell>
          <cell r="K340" t="str">
            <v>03-6364-3447</v>
          </cell>
          <cell r="L340" t="str">
            <v>全国</v>
          </cell>
          <cell r="M340" t="str">
            <v>業務用設備機器・システムの販売・施工・サービス</v>
          </cell>
          <cell r="O340">
            <v>45071</v>
          </cell>
          <cell r="P340">
            <v>45071</v>
          </cell>
          <cell r="Q340" t="str">
            <v>C</v>
          </cell>
          <cell r="R340" t="str">
            <v>03-6364-3447</v>
          </cell>
          <cell r="S340" t="str">
            <v>03-6361-3998</v>
          </cell>
          <cell r="T340" t="str">
            <v>inoue.naoto001@jp.panasonic.com</v>
          </cell>
          <cell r="U340" t="str">
            <v>井上</v>
          </cell>
          <cell r="V340" t="str">
            <v>131-0045</v>
          </cell>
          <cell r="W340" t="str">
            <v>東京都墨田区押上1-1-2東京スカイツリーイーストタワー</v>
          </cell>
          <cell r="X340" t="str">
            <v>13112630205-000</v>
          </cell>
          <cell r="Y340" t="str">
            <v>国土交通大臣許可　第023300号</v>
          </cell>
          <cell r="Z340" t="str">
            <v>T8010501032913</v>
          </cell>
        </row>
        <row r="341">
          <cell r="B341" t="str">
            <v>2900</v>
          </cell>
          <cell r="C341">
            <v>290</v>
          </cell>
          <cell r="D341">
            <v>0</v>
          </cell>
          <cell r="E341" t="str">
            <v>3933P</v>
          </cell>
          <cell r="F341" t="str">
            <v>その他</v>
          </cell>
          <cell r="G341">
            <v>33</v>
          </cell>
          <cell r="H341" t="str">
            <v>B</v>
          </cell>
          <cell r="I341" t="str">
            <v>横浜ビルシステム</v>
          </cell>
          <cell r="J341" t="str">
            <v>関本</v>
          </cell>
          <cell r="K341" t="str">
            <v>045-212-2060</v>
          </cell>
          <cell r="L341" t="str">
            <v>横浜</v>
          </cell>
          <cell r="M341" t="str">
            <v>アンドウビル</v>
          </cell>
          <cell r="N341" t="str">
            <v>ビルメンテナンス</v>
          </cell>
          <cell r="O341">
            <v>45091</v>
          </cell>
          <cell r="P341">
            <v>45091</v>
          </cell>
          <cell r="Q341" t="str">
            <v>P</v>
          </cell>
          <cell r="R341" t="str">
            <v>045-212-2060</v>
          </cell>
          <cell r="S341" t="str">
            <v>045-212-0788</v>
          </cell>
          <cell r="T341" t="str">
            <v>sekimoto@y-bs.co.jp</v>
          </cell>
          <cell r="U341" t="str">
            <v>関本</v>
          </cell>
          <cell r="V341" t="str">
            <v>231-0023</v>
          </cell>
          <cell r="W341" t="str">
            <v>横浜市中区山下町２３番地　日土地山下町ビル３階</v>
          </cell>
          <cell r="X341" t="str">
            <v>14-1-01-025094-000</v>
          </cell>
          <cell r="Y341" t="str">
            <v>神奈川県知事許可　第076136号</v>
          </cell>
          <cell r="Z341" t="str">
            <v>T6020001030914</v>
          </cell>
        </row>
        <row r="342">
          <cell r="B342" t="str">
            <v>2910</v>
          </cell>
          <cell r="C342">
            <v>291</v>
          </cell>
          <cell r="D342">
            <v>0</v>
          </cell>
          <cell r="E342" t="str">
            <v>3934A</v>
          </cell>
          <cell r="F342" t="str">
            <v>その他</v>
          </cell>
          <cell r="G342">
            <v>34</v>
          </cell>
          <cell r="H342" t="str">
            <v>C</v>
          </cell>
          <cell r="I342" t="str">
            <v>OK総合建築株式会社</v>
          </cell>
          <cell r="J342" t="str">
            <v>矢田部</v>
          </cell>
          <cell r="K342" t="str">
            <v>045-341-0066</v>
          </cell>
          <cell r="L342" t="str">
            <v>神奈川</v>
          </cell>
          <cell r="M342" t="str">
            <v>害虫駆除</v>
          </cell>
          <cell r="N342" t="str">
            <v>支払条件：工事完了月翌末100%　契約金額上限：100万（税別）</v>
          </cell>
          <cell r="O342">
            <v>45096</v>
          </cell>
          <cell r="P342">
            <v>45096</v>
          </cell>
          <cell r="Q342" t="str">
            <v>A</v>
          </cell>
          <cell r="R342" t="str">
            <v>045-341-0066</v>
          </cell>
          <cell r="S342" t="str">
            <v>045-341-0068</v>
          </cell>
          <cell r="V342" t="str">
            <v>232−0052</v>
          </cell>
          <cell r="W342" t="str">
            <v>神奈川県横浜市南区井土ヶ谷中町157番地209</v>
          </cell>
          <cell r="X342" t="str">
            <v>14-1-06-930305-063</v>
          </cell>
          <cell r="Y342" t="str">
            <v>-</v>
          </cell>
          <cell r="Z342" t="str">
            <v>T1020001125859</v>
          </cell>
        </row>
        <row r="343">
          <cell r="B343" t="str">
            <v>2920</v>
          </cell>
          <cell r="C343">
            <v>292</v>
          </cell>
          <cell r="D343">
            <v>0</v>
          </cell>
          <cell r="E343" t="str">
            <v>3935C</v>
          </cell>
          <cell r="F343" t="str">
            <v>その他</v>
          </cell>
          <cell r="G343">
            <v>35</v>
          </cell>
          <cell r="H343" t="str">
            <v>B</v>
          </cell>
          <cell r="I343" t="str">
            <v>飯沼創建株式会社</v>
          </cell>
          <cell r="J343" t="str">
            <v>岩本部長</v>
          </cell>
          <cell r="K343" t="str">
            <v>090-6695-8383</v>
          </cell>
          <cell r="L343" t="str">
            <v>東京</v>
          </cell>
          <cell r="M343" t="str">
            <v>太陽光パネル設置</v>
          </cell>
          <cell r="O343">
            <v>45096</v>
          </cell>
          <cell r="P343">
            <v>45096</v>
          </cell>
          <cell r="Q343" t="str">
            <v>C</v>
          </cell>
          <cell r="R343" t="str">
            <v>03-6715-7239</v>
          </cell>
          <cell r="S343" t="str">
            <v>03-6715-7240</v>
          </cell>
          <cell r="T343" t="str">
            <v>y.iwamoto@iinuma-soken.co.jp</v>
          </cell>
          <cell r="U343" t="str">
            <v>岩本部長</v>
          </cell>
          <cell r="V343" t="str">
            <v>140-0013</v>
          </cell>
          <cell r="W343" t="str">
            <v>東京都品川区南大井6-19-10　FUJI TERRACE omori 5F</v>
          </cell>
          <cell r="X343" t="str">
            <v>13-803-990455-696</v>
          </cell>
          <cell r="Y343" t="str">
            <v>東京都知事許可　第144500号</v>
          </cell>
          <cell r="Z343" t="str">
            <v>T1010901036165</v>
          </cell>
        </row>
        <row r="344">
          <cell r="B344" t="str">
            <v>2930</v>
          </cell>
          <cell r="C344">
            <v>293</v>
          </cell>
          <cell r="D344">
            <v>0</v>
          </cell>
          <cell r="E344" t="str">
            <v>3936I</v>
          </cell>
          <cell r="F344" t="str">
            <v>その他</v>
          </cell>
          <cell r="G344">
            <v>36</v>
          </cell>
          <cell r="H344" t="str">
            <v>B</v>
          </cell>
          <cell r="I344" t="str">
            <v>アイオーシー株式会社</v>
          </cell>
          <cell r="J344" t="str">
            <v>池澤</v>
          </cell>
          <cell r="K344" t="str">
            <v>052-931-3337</v>
          </cell>
          <cell r="L344" t="str">
            <v>全国</v>
          </cell>
          <cell r="M344" t="str">
            <v>フローリング</v>
          </cell>
          <cell r="N344" t="str">
            <v>先払い</v>
          </cell>
          <cell r="O344">
            <v>45103</v>
          </cell>
          <cell r="P344">
            <v>45103</v>
          </cell>
          <cell r="Q344" t="str">
            <v>I</v>
          </cell>
          <cell r="R344" t="str">
            <v>052-931-3337</v>
          </cell>
          <cell r="S344" t="str">
            <v>052-930-3502</v>
          </cell>
          <cell r="T344" t="str">
            <v>CS@iocjyapan.biz</v>
          </cell>
          <cell r="U344" t="str">
            <v>伊田</v>
          </cell>
          <cell r="V344" t="str">
            <v>461-0004</v>
          </cell>
          <cell r="W344" t="str">
            <v>愛知県名古屋市東区葵1-6-7</v>
          </cell>
          <cell r="X344" t="str">
            <v>加入確認済</v>
          </cell>
          <cell r="Y344" t="str">
            <v>-</v>
          </cell>
          <cell r="Z344" t="str">
            <v>T7180001060671</v>
          </cell>
        </row>
        <row r="345">
          <cell r="B345" t="str">
            <v>2940</v>
          </cell>
          <cell r="C345">
            <v>294</v>
          </cell>
          <cell r="D345">
            <v>0</v>
          </cell>
          <cell r="E345" t="str">
            <v>3937P</v>
          </cell>
          <cell r="F345" t="str">
            <v>その他</v>
          </cell>
          <cell r="G345">
            <v>37</v>
          </cell>
          <cell r="H345" t="str">
            <v>B</v>
          </cell>
          <cell r="I345" t="str">
            <v>合同会社SAMURAI</v>
          </cell>
          <cell r="J345" t="str">
            <v>小林</v>
          </cell>
          <cell r="K345" t="str">
            <v>045-211-5517</v>
          </cell>
          <cell r="L345" t="str">
            <v>横浜市</v>
          </cell>
          <cell r="M345" t="str">
            <v>原状回復</v>
          </cell>
          <cell r="O345">
            <v>45119</v>
          </cell>
          <cell r="P345">
            <v>45119</v>
          </cell>
          <cell r="Q345" t="str">
            <v>P</v>
          </cell>
          <cell r="R345" t="str">
            <v>045-211-5517</v>
          </cell>
          <cell r="S345" t="str">
            <v>045-211-5518</v>
          </cell>
          <cell r="T345" t="str">
            <v>s.takei@samurai-llc.net</v>
          </cell>
          <cell r="U345" t="str">
            <v>武居</v>
          </cell>
          <cell r="V345" t="str">
            <v>220-0012</v>
          </cell>
          <cell r="W345" t="str">
            <v>神奈川県横浜市西区みなとみらい3-7-1オーシャンゲートみなとみらい８F</v>
          </cell>
          <cell r="X345" t="str">
            <v>14102-012336-000</v>
          </cell>
          <cell r="Y345" t="str">
            <v>神奈川県知事許可（般-1）第87039 号</v>
          </cell>
          <cell r="Z345" t="str">
            <v>T9020003008071</v>
          </cell>
        </row>
        <row r="346">
          <cell r="B346" t="str">
            <v>2950</v>
          </cell>
          <cell r="C346">
            <v>295</v>
          </cell>
          <cell r="D346">
            <v>0</v>
          </cell>
          <cell r="E346" t="str">
            <v>3938P</v>
          </cell>
          <cell r="F346" t="str">
            <v>その他</v>
          </cell>
          <cell r="G346">
            <v>38</v>
          </cell>
          <cell r="H346" t="str">
            <v>B</v>
          </cell>
          <cell r="I346" t="str">
            <v>株式会社藤美</v>
          </cell>
          <cell r="J346" t="str">
            <v>藤松</v>
          </cell>
          <cell r="K346" t="str">
            <v>045-341-4418</v>
          </cell>
          <cell r="L346" t="str">
            <v>横浜市</v>
          </cell>
          <cell r="M346" t="str">
            <v>原状回復</v>
          </cell>
          <cell r="O346">
            <v>45127</v>
          </cell>
          <cell r="P346">
            <v>45126</v>
          </cell>
          <cell r="Q346" t="str">
            <v>P</v>
          </cell>
          <cell r="R346" t="str">
            <v>045-341-4418</v>
          </cell>
          <cell r="S346" t="str">
            <v>045-263-6380</v>
          </cell>
          <cell r="V346" t="str">
            <v>231-0014</v>
          </cell>
          <cell r="W346" t="str">
            <v>横浜市中区常盤町1-5 FORMKANNAIビル7F</v>
          </cell>
          <cell r="X346">
            <v>14101955625025</v>
          </cell>
          <cell r="Y346" t="str">
            <v>神奈川県知事許可　第083380号</v>
          </cell>
          <cell r="Z346" t="str">
            <v>T7020001087961</v>
          </cell>
        </row>
        <row r="347">
          <cell r="B347" t="str">
            <v>2960</v>
          </cell>
          <cell r="C347">
            <v>296</v>
          </cell>
          <cell r="D347">
            <v>0</v>
          </cell>
          <cell r="E347" t="str">
            <v>3939C</v>
          </cell>
          <cell r="F347" t="str">
            <v>その他</v>
          </cell>
          <cell r="G347">
            <v>39</v>
          </cell>
          <cell r="H347" t="str">
            <v>B</v>
          </cell>
          <cell r="I347" t="str">
            <v>WWB株式会社</v>
          </cell>
          <cell r="J347" t="str">
            <v>内山航希</v>
          </cell>
          <cell r="K347" t="str">
            <v>070-7362-5265</v>
          </cell>
          <cell r="L347" t="str">
            <v>東京</v>
          </cell>
          <cell r="N347" t="str">
            <v>太陽光設備　※材工共の大規模な工事の場合着手金３０％</v>
          </cell>
          <cell r="O347">
            <v>45132</v>
          </cell>
          <cell r="P347">
            <v>45132</v>
          </cell>
          <cell r="Q347" t="str">
            <v>C</v>
          </cell>
          <cell r="R347" t="str">
            <v>03-6433-2789</v>
          </cell>
          <cell r="S347" t="str">
            <v>03-6712-838</v>
          </cell>
          <cell r="T347" t="str">
            <v>uchiyama@wwbsolar.jp</v>
          </cell>
          <cell r="U347" t="str">
            <v>内山航希</v>
          </cell>
          <cell r="V347" t="str">
            <v>140-0002</v>
          </cell>
          <cell r="W347" t="str">
            <v>東京都品川区東品川２－２－４天王洲ファーストタワー５F</v>
          </cell>
          <cell r="X347" t="str">
            <v>13105620323-000</v>
          </cell>
          <cell r="Y347" t="str">
            <v>東京都知事許可　第140487号</v>
          </cell>
          <cell r="Z347" t="str">
            <v>T9010701026417</v>
          </cell>
        </row>
        <row r="348">
          <cell r="B348" t="str">
            <v>2970</v>
          </cell>
          <cell r="C348">
            <v>297</v>
          </cell>
          <cell r="D348">
            <v>0</v>
          </cell>
          <cell r="E348" t="str">
            <v>3940C</v>
          </cell>
          <cell r="F348" t="str">
            <v>その他</v>
          </cell>
          <cell r="G348">
            <v>40</v>
          </cell>
          <cell r="H348" t="str">
            <v>B</v>
          </cell>
          <cell r="I348" t="str">
            <v>株式会社オリエンタル警備</v>
          </cell>
          <cell r="Q348" t="str">
            <v>C</v>
          </cell>
          <cell r="R348">
            <v>0</v>
          </cell>
          <cell r="W348" t="str">
            <v>東京都渋谷区渋谷３丁目９番２号渋谷ロイヤルビル</v>
          </cell>
          <cell r="Z348" t="str">
            <v>T2011001005159</v>
          </cell>
        </row>
        <row r="349">
          <cell r="B349" t="str">
            <v>2980</v>
          </cell>
          <cell r="C349">
            <v>298</v>
          </cell>
          <cell r="D349">
            <v>0</v>
          </cell>
          <cell r="E349" t="str">
            <v>3941I</v>
          </cell>
          <cell r="F349" t="str">
            <v>その他</v>
          </cell>
          <cell r="G349">
            <v>41</v>
          </cell>
          <cell r="H349" t="str">
            <v>B</v>
          </cell>
          <cell r="I349" t="str">
            <v>立川装備株式会社</v>
          </cell>
          <cell r="J349" t="str">
            <v>樋口</v>
          </cell>
          <cell r="K349" t="str">
            <v>03-3375-7411</v>
          </cell>
          <cell r="L349" t="str">
            <v>全国</v>
          </cell>
          <cell r="M349" t="str">
            <v>ブラインド</v>
          </cell>
          <cell r="O349">
            <v>45221</v>
          </cell>
          <cell r="P349">
            <v>45229</v>
          </cell>
          <cell r="Q349" t="str">
            <v>I</v>
          </cell>
          <cell r="R349" t="str">
            <v>03-3375-7411</v>
          </cell>
          <cell r="S349" t="str">
            <v>03-3379-5908</v>
          </cell>
          <cell r="T349" t="str">
            <v>ks.higuchi@tachikawa-sohbi.co.jp</v>
          </cell>
          <cell r="U349" t="str">
            <v>樋口</v>
          </cell>
          <cell r="V349" t="str">
            <v>151-0053</v>
          </cell>
          <cell r="W349" t="str">
            <v>東京都渋谷区代々木2-16-4</v>
          </cell>
          <cell r="X349" t="str">
            <v>13107232274-000</v>
          </cell>
          <cell r="Y349" t="str">
            <v>国土交通大臣許可　第011814号</v>
          </cell>
          <cell r="Z349" t="str">
            <v>T7011001025788</v>
          </cell>
        </row>
        <row r="350">
          <cell r="B350" t="str">
            <v>2990</v>
          </cell>
          <cell r="C350">
            <v>299</v>
          </cell>
          <cell r="D350">
            <v>0</v>
          </cell>
          <cell r="E350" t="str">
            <v>3942C</v>
          </cell>
          <cell r="F350" t="str">
            <v>その他</v>
          </cell>
          <cell r="G350">
            <v>42</v>
          </cell>
          <cell r="H350" t="str">
            <v>B</v>
          </cell>
          <cell r="I350" t="str">
            <v>タイムズ２４株式会社</v>
          </cell>
          <cell r="J350" t="str">
            <v>金子</v>
          </cell>
          <cell r="K350" t="str">
            <v>045-224-8924</v>
          </cell>
          <cell r="L350" t="str">
            <v>全国</v>
          </cell>
          <cell r="O350">
            <v>45230</v>
          </cell>
          <cell r="P350">
            <v>45230</v>
          </cell>
          <cell r="Q350" t="str">
            <v>C</v>
          </cell>
          <cell r="R350" t="str">
            <v>045-224-8924</v>
          </cell>
          <cell r="S350" t="str">
            <v>045-225-6164</v>
          </cell>
          <cell r="T350" t="str">
            <v>kanekok@times24.co.jp</v>
          </cell>
          <cell r="U350" t="str">
            <v>金子</v>
          </cell>
          <cell r="V350" t="str">
            <v>220-8111</v>
          </cell>
          <cell r="W350" t="str">
            <v>神奈川県横浜市西区みなとみらい2-2-1横浜ランドマークタワー</v>
          </cell>
          <cell r="X350" t="str">
            <v>加入確認済</v>
          </cell>
          <cell r="Y350" t="str">
            <v>国土交通大臣許可　第024170号</v>
          </cell>
          <cell r="Z350" t="str">
            <v>T4010001137274</v>
          </cell>
        </row>
        <row r="351">
          <cell r="B351" t="str">
            <v>3000</v>
          </cell>
          <cell r="C351">
            <v>300</v>
          </cell>
          <cell r="D351">
            <v>0</v>
          </cell>
          <cell r="E351" t="str">
            <v>3943I</v>
          </cell>
          <cell r="F351" t="str">
            <v>その他</v>
          </cell>
          <cell r="G351">
            <v>43</v>
          </cell>
          <cell r="H351" t="str">
            <v>　Ｂ</v>
          </cell>
          <cell r="I351" t="str">
            <v>株式会社東京工営</v>
          </cell>
          <cell r="J351" t="str">
            <v>山下</v>
          </cell>
          <cell r="K351" t="str">
            <v>03-5225-4080</v>
          </cell>
          <cell r="O351">
            <v>45245</v>
          </cell>
          <cell r="Q351" t="str">
            <v>I</v>
          </cell>
          <cell r="R351" t="str">
            <v>03-5225-4080</v>
          </cell>
          <cell r="S351" t="str">
            <v>03-5225-4081</v>
          </cell>
          <cell r="T351" t="str">
            <v> info@tokyokoei.com</v>
          </cell>
          <cell r="U351" t="str">
            <v>山下</v>
          </cell>
          <cell r="V351" t="str">
            <v>112-0014</v>
          </cell>
          <cell r="W351" t="str">
            <v>東京都文京区関口1-24-8　東宝江戸川橋ビル９階</v>
          </cell>
          <cell r="X351" t="str">
            <v>加入確認済</v>
          </cell>
          <cell r="Z351" t="str">
            <v>T9011101047020</v>
          </cell>
        </row>
        <row r="352">
          <cell r="B352" t="str">
            <v>3010</v>
          </cell>
          <cell r="C352">
            <v>301</v>
          </cell>
          <cell r="D352">
            <v>0</v>
          </cell>
          <cell r="E352" t="str">
            <v>3944C</v>
          </cell>
          <cell r="F352" t="str">
            <v>その他</v>
          </cell>
          <cell r="G352">
            <v>44</v>
          </cell>
          <cell r="H352" t="str">
            <v>B</v>
          </cell>
          <cell r="I352" t="str">
            <v>株式会社モノタロウ</v>
          </cell>
          <cell r="K352" t="str">
            <v>0120-443-509</v>
          </cell>
          <cell r="L352" t="str">
            <v>全国</v>
          </cell>
          <cell r="O352">
            <v>45252</v>
          </cell>
          <cell r="Q352" t="str">
            <v>C</v>
          </cell>
          <cell r="R352" t="str">
            <v>0120-443-509</v>
          </cell>
          <cell r="V352" t="str">
            <v>530-0001</v>
          </cell>
          <cell r="W352" t="str">
            <v>大阪市北区梅田三丁目2番2号 JPタワー大阪22階</v>
          </cell>
          <cell r="X352" t="str">
            <v>加入確認済</v>
          </cell>
          <cell r="Z352" t="str">
            <v>T6140001054380</v>
          </cell>
        </row>
        <row r="353">
          <cell r="B353" t="str">
            <v>3020</v>
          </cell>
          <cell r="C353">
            <v>302</v>
          </cell>
          <cell r="D353">
            <v>0</v>
          </cell>
          <cell r="E353" t="str">
            <v>3945I</v>
          </cell>
          <cell r="F353" t="str">
            <v>その他</v>
          </cell>
          <cell r="G353">
            <v>45</v>
          </cell>
          <cell r="H353" t="str">
            <v>B</v>
          </cell>
          <cell r="I353" t="str">
            <v>有限会社福田建具店</v>
          </cell>
          <cell r="J353" t="str">
            <v>福田</v>
          </cell>
          <cell r="K353" t="str">
            <v>090-4018-2324</v>
          </cell>
          <cell r="L353" t="str">
            <v>神奈川</v>
          </cell>
          <cell r="O353">
            <v>45254</v>
          </cell>
          <cell r="Q353" t="str">
            <v>I</v>
          </cell>
          <cell r="R353" t="str">
            <v>090-4018-2324</v>
          </cell>
          <cell r="S353" t="str">
            <v>045-823-7842</v>
          </cell>
          <cell r="T353" t="str">
            <v>FUKUDA.TATE1962@outlook.jp</v>
          </cell>
          <cell r="U353" t="str">
            <v>福田正美</v>
          </cell>
          <cell r="V353" t="str">
            <v>233-0015</v>
          </cell>
          <cell r="W353" t="str">
            <v>横浜市港南区日限山 1-46-23</v>
          </cell>
          <cell r="X353" t="str">
            <v>14-1-06-931388</v>
          </cell>
          <cell r="Z353" t="str">
            <v>T４８１０３２９２５００６５</v>
          </cell>
        </row>
        <row r="354">
          <cell r="B354" t="str">
            <v>3030</v>
          </cell>
          <cell r="C354">
            <v>303</v>
          </cell>
          <cell r="D354">
            <v>0</v>
          </cell>
          <cell r="E354" t="str">
            <v>3946C</v>
          </cell>
          <cell r="F354" t="str">
            <v>その他</v>
          </cell>
          <cell r="G354">
            <v>46</v>
          </cell>
          <cell r="H354" t="str">
            <v>B</v>
          </cell>
          <cell r="I354" t="str">
            <v>株式会社ビルドプロ</v>
          </cell>
          <cell r="J354" t="str">
            <v>佐藤</v>
          </cell>
          <cell r="K354" t="str">
            <v>03-5678-8388</v>
          </cell>
          <cell r="L354" t="str">
            <v>東京</v>
          </cell>
          <cell r="M354" t="str">
            <v>リノベーション・原状回復</v>
          </cell>
          <cell r="N354" t="str">
            <v>https://www.buildpro.jp/</v>
          </cell>
          <cell r="O354">
            <v>45344</v>
          </cell>
          <cell r="P354">
            <v>45342</v>
          </cell>
          <cell r="Q354" t="str">
            <v>C</v>
          </cell>
          <cell r="R354" t="str">
            <v>03-5678-8388</v>
          </cell>
          <cell r="T354" t="str">
            <v>sato@buildpro.jp</v>
          </cell>
          <cell r="U354" t="str">
            <v>佐藤　恒太</v>
          </cell>
          <cell r="V354" t="str">
            <v>124-0024</v>
          </cell>
          <cell r="W354" t="str">
            <v>東京都葛飾区新小岩4-44-16</v>
          </cell>
          <cell r="X354">
            <v>13312619882</v>
          </cell>
          <cell r="Y354" t="str">
            <v>東京都知事許可　第145346号</v>
          </cell>
          <cell r="Z354" t="str">
            <v>T7011701015618</v>
          </cell>
        </row>
        <row r="355">
          <cell r="B355" t="str">
            <v>3040</v>
          </cell>
          <cell r="C355">
            <v>304</v>
          </cell>
          <cell r="D355">
            <v>0</v>
          </cell>
          <cell r="E355" t="str">
            <v>3947C</v>
          </cell>
          <cell r="F355" t="str">
            <v>その他</v>
          </cell>
          <cell r="G355">
            <v>47</v>
          </cell>
          <cell r="H355" t="str">
            <v>B</v>
          </cell>
          <cell r="I355" t="str">
            <v>株式会社シー・アイ・シー</v>
          </cell>
          <cell r="J355" t="str">
            <v>阿部</v>
          </cell>
          <cell r="K355" t="str">
            <v>045-565-5738</v>
          </cell>
          <cell r="L355" t="str">
            <v>全国</v>
          </cell>
          <cell r="M355" t="str">
            <v>ネズミ駆除</v>
          </cell>
          <cell r="O355">
            <v>45359</v>
          </cell>
          <cell r="P355">
            <v>45359</v>
          </cell>
          <cell r="Q355" t="str">
            <v>C</v>
          </cell>
          <cell r="R355" t="str">
            <v>045-565-5738</v>
          </cell>
          <cell r="S355" t="str">
            <v>045-565-5739</v>
          </cell>
          <cell r="T355" t="str">
            <v>ta.abe@cic-net.co.jp</v>
          </cell>
          <cell r="V355" t="str">
            <v>224-0042</v>
          </cell>
          <cell r="W355" t="str">
            <v>神奈川県横浜市都筑区大熊町187</v>
          </cell>
          <cell r="X355" t="str">
            <v>加入確認済</v>
          </cell>
          <cell r="Y355" t="str">
            <v>-</v>
          </cell>
          <cell r="Z355" t="str">
            <v>T2010501008308</v>
          </cell>
        </row>
        <row r="356">
          <cell r="B356" t="str">
            <v>3050</v>
          </cell>
          <cell r="C356">
            <v>305</v>
          </cell>
          <cell r="D356">
            <v>0</v>
          </cell>
          <cell r="E356" t="str">
            <v>4001C</v>
          </cell>
          <cell r="F356" t="str">
            <v>スポット／NG業者</v>
          </cell>
          <cell r="G356">
            <v>1</v>
          </cell>
          <cell r="H356" t="str">
            <v>NG</v>
          </cell>
          <cell r="I356" t="str">
            <v>株式会社CRJ</v>
          </cell>
          <cell r="K356" t="str">
            <v>090-7245-8825</v>
          </cell>
          <cell r="M356" t="str">
            <v>空調</v>
          </cell>
          <cell r="N356" t="str">
            <v>法務からNG　初回発注分に限る。以降使用不可</v>
          </cell>
          <cell r="O356">
            <v>44670</v>
          </cell>
          <cell r="P356">
            <v>44670</v>
          </cell>
          <cell r="Q356" t="str">
            <v>NG</v>
          </cell>
        </row>
        <row r="357">
          <cell r="B357" t="str">
            <v>3060</v>
          </cell>
          <cell r="C357">
            <v>306</v>
          </cell>
          <cell r="D357">
            <v>0</v>
          </cell>
          <cell r="E357" t="str">
            <v>4002C</v>
          </cell>
          <cell r="F357" t="str">
            <v>スポット</v>
          </cell>
          <cell r="G357">
            <v>2</v>
          </cell>
          <cell r="H357" t="str">
            <v>B</v>
          </cell>
          <cell r="I357" t="str">
            <v>福重企画</v>
          </cell>
          <cell r="N357" t="str">
            <v>AB利府アスファルト補修工事</v>
          </cell>
          <cell r="O357">
            <v>44908</v>
          </cell>
          <cell r="Q357" t="str">
            <v>NG</v>
          </cell>
        </row>
        <row r="358">
          <cell r="B358" t="str">
            <v>3070</v>
          </cell>
          <cell r="C358">
            <v>307</v>
          </cell>
          <cell r="D358">
            <v>0</v>
          </cell>
          <cell r="E358" t="str">
            <v>4003I</v>
          </cell>
          <cell r="F358" t="str">
            <v>スポット</v>
          </cell>
          <cell r="G358">
            <v>3</v>
          </cell>
          <cell r="H358" t="str">
            <v>A</v>
          </cell>
          <cell r="I358" t="str">
            <v>櫻工務店</v>
          </cell>
          <cell r="N358" t="str">
            <v>岡田様邸大工</v>
          </cell>
          <cell r="O358">
            <v>44908</v>
          </cell>
          <cell r="Q358" t="str">
            <v>NG</v>
          </cell>
        </row>
        <row r="359">
          <cell r="B359" t="str">
            <v>3080</v>
          </cell>
          <cell r="C359">
            <v>308</v>
          </cell>
          <cell r="D359">
            <v>0</v>
          </cell>
          <cell r="E359" t="str">
            <v>4004I</v>
          </cell>
          <cell r="F359" t="str">
            <v>スポット</v>
          </cell>
          <cell r="G359">
            <v>4</v>
          </cell>
          <cell r="H359" t="str">
            <v>B</v>
          </cell>
          <cell r="I359" t="str">
            <v>株式会社ペガソス技建</v>
          </cell>
          <cell r="J359" t="str">
            <v>大平</v>
          </cell>
          <cell r="K359" t="str">
            <v>090-9839-1639</v>
          </cell>
          <cell r="L359" t="str">
            <v>全国</v>
          </cell>
          <cell r="O359">
            <v>45035</v>
          </cell>
          <cell r="P359">
            <v>45035</v>
          </cell>
          <cell r="Q359" t="str">
            <v>I</v>
          </cell>
          <cell r="R359" t="str">
            <v>03-3877-0630</v>
          </cell>
          <cell r="S359" t="str">
            <v>03-5679-6123</v>
          </cell>
          <cell r="T359" t="str">
            <v>kasai@s-technos.jp</v>
          </cell>
          <cell r="U359" t="str">
            <v>大平</v>
          </cell>
          <cell r="V359" t="str">
            <v xml:space="preserve">134-0088 </v>
          </cell>
          <cell r="W359" t="str">
            <v>東京都江戸川区西葛西3-2-9</v>
          </cell>
          <cell r="Y359" t="str">
            <v>大阪府知事許可　第130832号</v>
          </cell>
          <cell r="Z359" t="str">
            <v>T8120001153356</v>
          </cell>
        </row>
        <row r="360">
          <cell r="B360" t="str">
            <v>3090</v>
          </cell>
          <cell r="C360">
            <v>309</v>
          </cell>
          <cell r="D360">
            <v>0</v>
          </cell>
          <cell r="E360" t="str">
            <v>4005I</v>
          </cell>
          <cell r="F360" t="str">
            <v>スポット</v>
          </cell>
          <cell r="G360">
            <v>5</v>
          </cell>
          <cell r="H360" t="str">
            <v>B</v>
          </cell>
          <cell r="I360" t="str">
            <v>東京電力パワーグリッド株式会社</v>
          </cell>
          <cell r="K360" t="str">
            <v xml:space="preserve">03-6373-1111 </v>
          </cell>
          <cell r="L360" t="str">
            <v>全国</v>
          </cell>
          <cell r="N360" t="str">
            <v>新築送電</v>
          </cell>
          <cell r="O360">
            <v>45083</v>
          </cell>
          <cell r="Q360" t="str">
            <v>I</v>
          </cell>
          <cell r="R360" t="str">
            <v xml:space="preserve">03-6373-1111 </v>
          </cell>
          <cell r="V360" t="str">
            <v>100-8560　</v>
          </cell>
          <cell r="W360" t="str">
            <v>東京都千代田区内幸町1丁目1番3号</v>
          </cell>
        </row>
        <row r="361">
          <cell r="B361" t="str">
            <v>3100</v>
          </cell>
          <cell r="C361">
            <v>310</v>
          </cell>
          <cell r="D361">
            <v>0</v>
          </cell>
          <cell r="E361" t="str">
            <v>4006A</v>
          </cell>
          <cell r="F361" t="str">
            <v>スポット</v>
          </cell>
          <cell r="G361">
            <v>6</v>
          </cell>
          <cell r="H361" t="str">
            <v>NG</v>
          </cell>
          <cell r="I361" t="str">
            <v>株式会社アメイズ</v>
          </cell>
          <cell r="J361" t="str">
            <v>鰐川</v>
          </cell>
          <cell r="K361" t="str">
            <v>03-6429-7215</v>
          </cell>
          <cell r="N361" t="str">
            <v>24.2月請求分のみ、今後取引なし</v>
          </cell>
          <cell r="Q361" t="str">
            <v>NG</v>
          </cell>
          <cell r="R361" t="str">
            <v>03-6429-7215</v>
          </cell>
          <cell r="S361" t="str">
            <v>03-6429-7215</v>
          </cell>
          <cell r="V361" t="str">
            <v>146-0082</v>
          </cell>
          <cell r="W361" t="str">
            <v>東京都大田区池上8-7-2/1F</v>
          </cell>
          <cell r="X361" t="str">
            <v>加入なし</v>
          </cell>
          <cell r="Y361" t="str">
            <v>-</v>
          </cell>
          <cell r="Z361" t="str">
            <v>T5010801029777</v>
          </cell>
        </row>
        <row r="362">
          <cell r="B362" t="str">
            <v>310</v>
          </cell>
          <cell r="C362">
            <v>310</v>
          </cell>
          <cell r="D362" t="str">
            <v/>
          </cell>
          <cell r="R362">
            <v>0</v>
          </cell>
        </row>
        <row r="363">
          <cell r="B363" t="str">
            <v>310</v>
          </cell>
          <cell r="C363">
            <v>310</v>
          </cell>
          <cell r="D363" t="str">
            <v/>
          </cell>
          <cell r="R363">
            <v>0</v>
          </cell>
        </row>
        <row r="364">
          <cell r="B364" t="str">
            <v>310</v>
          </cell>
          <cell r="C364">
            <v>310</v>
          </cell>
          <cell r="D364" t="str">
            <v/>
          </cell>
          <cell r="R364">
            <v>0</v>
          </cell>
        </row>
        <row r="365">
          <cell r="B365" t="str">
            <v>310</v>
          </cell>
          <cell r="C365">
            <v>310</v>
          </cell>
          <cell r="D365" t="str">
            <v/>
          </cell>
          <cell r="R365">
            <v>0</v>
          </cell>
        </row>
        <row r="366">
          <cell r="B366" t="str">
            <v>310</v>
          </cell>
          <cell r="C366">
            <v>310</v>
          </cell>
          <cell r="D366" t="str">
            <v/>
          </cell>
          <cell r="R366">
            <v>0</v>
          </cell>
        </row>
        <row r="367">
          <cell r="B367" t="str">
            <v>310</v>
          </cell>
          <cell r="C367">
            <v>310</v>
          </cell>
          <cell r="D367" t="str">
            <v/>
          </cell>
          <cell r="R367">
            <v>0</v>
          </cell>
        </row>
        <row r="368">
          <cell r="B368" t="str">
            <v>310</v>
          </cell>
          <cell r="C368">
            <v>310</v>
          </cell>
          <cell r="D368" t="str">
            <v/>
          </cell>
          <cell r="R368">
            <v>0</v>
          </cell>
        </row>
        <row r="369">
          <cell r="R369">
            <v>0</v>
          </cell>
        </row>
        <row r="370">
          <cell r="R370">
            <v>0</v>
          </cell>
        </row>
        <row r="371">
          <cell r="R371">
            <v>0</v>
          </cell>
        </row>
      </sheetData>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CEB91-8070-447F-BF83-4C543670BAA0}">
  <sheetPr>
    <pageSetUpPr fitToPage="1"/>
  </sheetPr>
  <dimension ref="A1:M54"/>
  <sheetViews>
    <sheetView tabSelected="1" zoomScale="85" zoomScaleNormal="85" workbookViewId="0">
      <pane ySplit="6" topLeftCell="A7" activePane="bottomLeft" state="frozen"/>
      <selection pane="bottomLeft" sqref="A1:B1"/>
    </sheetView>
  </sheetViews>
  <sheetFormatPr defaultRowHeight="13.5" x14ac:dyDescent="0.15"/>
  <cols>
    <col min="1" max="1" width="4.5" customWidth="1"/>
    <col min="2" max="2" width="30" customWidth="1"/>
    <col min="3" max="3" width="25.75" customWidth="1"/>
    <col min="4" max="4" width="9.25" customWidth="1"/>
    <col min="5" max="5" width="6.75" customWidth="1"/>
    <col min="6" max="6" width="10.375" customWidth="1"/>
    <col min="7" max="7" width="11.375" customWidth="1"/>
    <col min="8" max="8" width="27.5" customWidth="1"/>
  </cols>
  <sheetData>
    <row r="1" spans="1:13" ht="18" customHeight="1" thickBot="1" x14ac:dyDescent="0.25">
      <c r="A1" s="81"/>
      <c r="B1" s="81"/>
      <c r="C1" s="99" t="s">
        <v>91</v>
      </c>
      <c r="D1" s="99"/>
      <c r="E1" s="99"/>
      <c r="F1" s="1"/>
      <c r="G1" s="1" t="s">
        <v>90</v>
      </c>
      <c r="H1" s="76"/>
      <c r="I1" s="77" t="s">
        <v>101</v>
      </c>
      <c r="J1" s="78"/>
      <c r="K1" s="78"/>
      <c r="L1" s="78"/>
      <c r="M1" s="79"/>
    </row>
    <row r="2" spans="1:13" ht="18" customHeight="1" x14ac:dyDescent="0.2">
      <c r="A2" s="81" t="s">
        <v>98</v>
      </c>
      <c r="B2" s="81"/>
      <c r="C2" s="4"/>
      <c r="D2" s="4"/>
      <c r="E2" s="4"/>
      <c r="F2" s="1"/>
      <c r="G2" s="1"/>
      <c r="I2" s="107" t="s">
        <v>102</v>
      </c>
      <c r="J2" s="108"/>
      <c r="K2" s="108"/>
      <c r="L2" s="108"/>
      <c r="M2" s="109"/>
    </row>
    <row r="3" spans="1:13" ht="24" customHeight="1" x14ac:dyDescent="0.15">
      <c r="A3" s="82"/>
      <c r="B3" s="82"/>
      <c r="C3" t="s">
        <v>99</v>
      </c>
      <c r="E3" t="s">
        <v>100</v>
      </c>
      <c r="F3" s="80"/>
      <c r="G3" s="80"/>
      <c r="H3" s="80"/>
      <c r="I3" s="110"/>
      <c r="J3" s="111"/>
      <c r="K3" s="111"/>
      <c r="L3" s="111"/>
      <c r="M3" s="112"/>
    </row>
    <row r="4" spans="1:13" ht="7.5" customHeight="1" x14ac:dyDescent="0.15">
      <c r="A4" s="103"/>
      <c r="B4" s="103"/>
      <c r="C4" s="104"/>
      <c r="D4" s="104"/>
      <c r="E4" s="104"/>
      <c r="F4" s="105"/>
      <c r="G4" s="105"/>
      <c r="H4" s="105"/>
      <c r="I4" s="110"/>
      <c r="J4" s="111"/>
      <c r="K4" s="111"/>
      <c r="L4" s="111"/>
      <c r="M4" s="112"/>
    </row>
    <row r="5" spans="1:13" ht="24.6" customHeight="1" thickBot="1" x14ac:dyDescent="0.2">
      <c r="A5" s="100"/>
      <c r="B5" s="100"/>
      <c r="C5" s="101"/>
      <c r="D5" s="106" t="s">
        <v>103</v>
      </c>
      <c r="E5" s="106"/>
      <c r="F5" s="116">
        <f>G54</f>
        <v>0</v>
      </c>
      <c r="G5" s="116"/>
      <c r="H5" s="102"/>
      <c r="I5" s="113"/>
      <c r="J5" s="114"/>
      <c r="K5" s="114"/>
      <c r="L5" s="114"/>
      <c r="M5" s="115"/>
    </row>
    <row r="6" spans="1:13" ht="24.6" customHeight="1" x14ac:dyDescent="0.15">
      <c r="A6" s="2" t="s">
        <v>0</v>
      </c>
      <c r="B6" s="2" t="s">
        <v>2</v>
      </c>
      <c r="C6" s="2" t="s">
        <v>3</v>
      </c>
      <c r="D6" s="3" t="s">
        <v>4</v>
      </c>
      <c r="E6" s="3" t="s">
        <v>1</v>
      </c>
      <c r="F6" s="2" t="s">
        <v>6</v>
      </c>
      <c r="G6" s="2" t="s">
        <v>7</v>
      </c>
      <c r="H6" s="3" t="s">
        <v>5</v>
      </c>
    </row>
    <row r="7" spans="1:13" ht="24.6" customHeight="1" x14ac:dyDescent="0.15">
      <c r="A7" s="37">
        <f>ROW()-6</f>
        <v>1</v>
      </c>
      <c r="B7" s="38" t="s">
        <v>40</v>
      </c>
      <c r="C7" s="38" t="s">
        <v>41</v>
      </c>
      <c r="D7" s="39"/>
      <c r="E7" s="40" t="s">
        <v>42</v>
      </c>
      <c r="F7" s="41"/>
      <c r="G7" s="42"/>
      <c r="H7" s="43" t="s">
        <v>95</v>
      </c>
    </row>
    <row r="8" spans="1:13" ht="24.6" customHeight="1" x14ac:dyDescent="0.15">
      <c r="A8" s="30">
        <f t="shared" ref="A8:A53" si="0">ROW()-6</f>
        <v>2</v>
      </c>
      <c r="B8" s="29" t="s">
        <v>43</v>
      </c>
      <c r="C8" s="26" t="s">
        <v>44</v>
      </c>
      <c r="D8" s="27"/>
      <c r="E8" s="28"/>
      <c r="F8" s="44"/>
      <c r="G8" s="44"/>
      <c r="H8" s="45"/>
    </row>
    <row r="9" spans="1:13" ht="24.6" customHeight="1" x14ac:dyDescent="0.15">
      <c r="A9" s="30">
        <f t="shared" si="0"/>
        <v>3</v>
      </c>
      <c r="B9" s="74" t="s">
        <v>45</v>
      </c>
      <c r="C9" s="48" t="s">
        <v>46</v>
      </c>
      <c r="D9" s="71"/>
      <c r="E9" s="49" t="s">
        <v>42</v>
      </c>
      <c r="F9" s="72">
        <v>87000</v>
      </c>
      <c r="G9" s="73">
        <f>$D9*F9</f>
        <v>0</v>
      </c>
      <c r="H9" s="50"/>
    </row>
    <row r="10" spans="1:13" ht="24.6" customHeight="1" x14ac:dyDescent="0.15">
      <c r="A10" s="30">
        <f t="shared" si="0"/>
        <v>4</v>
      </c>
      <c r="B10" s="74" t="s">
        <v>47</v>
      </c>
      <c r="C10" s="48" t="s">
        <v>48</v>
      </c>
      <c r="D10" s="71"/>
      <c r="E10" s="49" t="s">
        <v>42</v>
      </c>
      <c r="F10" s="72">
        <v>96000</v>
      </c>
      <c r="G10" s="73">
        <f t="shared" ref="G10:G49" si="1">$D10*F10</f>
        <v>0</v>
      </c>
      <c r="H10" s="50"/>
    </row>
    <row r="11" spans="1:13" ht="24.6" customHeight="1" x14ac:dyDescent="0.15">
      <c r="A11" s="30">
        <f t="shared" si="0"/>
        <v>5</v>
      </c>
      <c r="B11" s="74" t="s">
        <v>49</v>
      </c>
      <c r="C11" s="48" t="s">
        <v>50</v>
      </c>
      <c r="D11" s="71"/>
      <c r="E11" s="49" t="s">
        <v>42</v>
      </c>
      <c r="F11" s="72">
        <v>111000</v>
      </c>
      <c r="G11" s="73">
        <f t="shared" si="1"/>
        <v>0</v>
      </c>
      <c r="H11" s="50"/>
    </row>
    <row r="12" spans="1:13" ht="24.6" customHeight="1" x14ac:dyDescent="0.15">
      <c r="A12" s="30">
        <f t="shared" si="0"/>
        <v>6</v>
      </c>
      <c r="B12" s="23" t="s">
        <v>53</v>
      </c>
      <c r="C12" s="23"/>
      <c r="D12" s="24"/>
      <c r="E12" s="25"/>
      <c r="F12" s="46"/>
      <c r="G12" s="46">
        <f>SUM(G9:G11)</f>
        <v>0</v>
      </c>
      <c r="H12" s="47"/>
    </row>
    <row r="13" spans="1:13" ht="24.6" customHeight="1" x14ac:dyDescent="0.15">
      <c r="A13" s="30">
        <f t="shared" si="0"/>
        <v>7</v>
      </c>
      <c r="B13" s="29" t="s">
        <v>54</v>
      </c>
      <c r="C13" s="26" t="s">
        <v>44</v>
      </c>
      <c r="D13" s="27"/>
      <c r="E13" s="28"/>
      <c r="F13" s="44"/>
      <c r="G13" s="44"/>
      <c r="H13" s="45"/>
    </row>
    <row r="14" spans="1:13" ht="24.6" customHeight="1" x14ac:dyDescent="0.15">
      <c r="A14" s="30">
        <f t="shared" si="0"/>
        <v>8</v>
      </c>
      <c r="B14" s="74" t="s">
        <v>55</v>
      </c>
      <c r="C14" s="48"/>
      <c r="D14" s="71"/>
      <c r="E14" s="49" t="s">
        <v>42</v>
      </c>
      <c r="F14" s="72">
        <v>13000</v>
      </c>
      <c r="G14" s="73">
        <f>$D14*F14</f>
        <v>0</v>
      </c>
      <c r="H14" s="50"/>
    </row>
    <row r="15" spans="1:13" ht="24.6" customHeight="1" x14ac:dyDescent="0.15">
      <c r="A15" s="30">
        <f t="shared" si="0"/>
        <v>9</v>
      </c>
      <c r="B15" s="74" t="s">
        <v>56</v>
      </c>
      <c r="C15" s="48" t="s">
        <v>57</v>
      </c>
      <c r="D15" s="71"/>
      <c r="E15" s="49" t="s">
        <v>42</v>
      </c>
      <c r="F15" s="72">
        <v>41700</v>
      </c>
      <c r="G15" s="73">
        <f t="shared" si="1"/>
        <v>0</v>
      </c>
      <c r="H15" s="50"/>
    </row>
    <row r="16" spans="1:13" ht="24.6" customHeight="1" x14ac:dyDescent="0.15">
      <c r="A16" s="30">
        <f t="shared" si="0"/>
        <v>10</v>
      </c>
      <c r="B16" s="74" t="s">
        <v>56</v>
      </c>
      <c r="C16" s="48" t="s">
        <v>58</v>
      </c>
      <c r="D16" s="71"/>
      <c r="E16" s="49" t="s">
        <v>42</v>
      </c>
      <c r="F16" s="72">
        <v>47000</v>
      </c>
      <c r="G16" s="73">
        <f t="shared" si="1"/>
        <v>0</v>
      </c>
      <c r="H16" s="50"/>
    </row>
    <row r="17" spans="1:8" ht="24.6" customHeight="1" x14ac:dyDescent="0.15">
      <c r="A17" s="30">
        <f t="shared" si="0"/>
        <v>11</v>
      </c>
      <c r="B17" s="74" t="s">
        <v>56</v>
      </c>
      <c r="C17" s="48" t="s">
        <v>59</v>
      </c>
      <c r="D17" s="71"/>
      <c r="E17" s="49" t="s">
        <v>42</v>
      </c>
      <c r="F17" s="72">
        <v>54000</v>
      </c>
      <c r="G17" s="73">
        <f t="shared" si="1"/>
        <v>0</v>
      </c>
      <c r="H17" s="50"/>
    </row>
    <row r="18" spans="1:8" ht="24.6" customHeight="1" x14ac:dyDescent="0.15">
      <c r="A18" s="30">
        <f t="shared" si="0"/>
        <v>12</v>
      </c>
      <c r="B18" s="74" t="s">
        <v>56</v>
      </c>
      <c r="C18" s="48" t="s">
        <v>60</v>
      </c>
      <c r="D18" s="71"/>
      <c r="E18" s="49" t="s">
        <v>51</v>
      </c>
      <c r="F18" s="72">
        <v>3200</v>
      </c>
      <c r="G18" s="73">
        <f t="shared" si="1"/>
        <v>0</v>
      </c>
      <c r="H18" s="50"/>
    </row>
    <row r="19" spans="1:8" ht="24.6" customHeight="1" x14ac:dyDescent="0.15">
      <c r="A19" s="30">
        <f t="shared" si="0"/>
        <v>13</v>
      </c>
      <c r="B19" s="74" t="s">
        <v>56</v>
      </c>
      <c r="C19" s="48" t="s">
        <v>61</v>
      </c>
      <c r="D19" s="71"/>
      <c r="E19" s="49" t="s">
        <v>51</v>
      </c>
      <c r="F19" s="72">
        <v>3650</v>
      </c>
      <c r="G19" s="73">
        <f t="shared" si="1"/>
        <v>0</v>
      </c>
      <c r="H19" s="50"/>
    </row>
    <row r="20" spans="1:8" ht="24.6" customHeight="1" x14ac:dyDescent="0.15">
      <c r="A20" s="30">
        <f t="shared" si="0"/>
        <v>14</v>
      </c>
      <c r="B20" s="74" t="s">
        <v>56</v>
      </c>
      <c r="C20" s="48" t="s">
        <v>62</v>
      </c>
      <c r="D20" s="71"/>
      <c r="E20" s="49" t="s">
        <v>51</v>
      </c>
      <c r="F20" s="72">
        <v>4150</v>
      </c>
      <c r="G20" s="73">
        <f t="shared" si="1"/>
        <v>0</v>
      </c>
      <c r="H20" s="50"/>
    </row>
    <row r="21" spans="1:8" ht="24.6" customHeight="1" x14ac:dyDescent="0.15">
      <c r="A21" s="30">
        <f t="shared" si="0"/>
        <v>15</v>
      </c>
      <c r="B21" s="74" t="s">
        <v>63</v>
      </c>
      <c r="C21" s="48" t="s">
        <v>64</v>
      </c>
      <c r="D21" s="71"/>
      <c r="E21" s="49" t="s">
        <v>42</v>
      </c>
      <c r="F21" s="72">
        <v>23000</v>
      </c>
      <c r="G21" s="73">
        <f t="shared" si="1"/>
        <v>0</v>
      </c>
      <c r="H21" s="50"/>
    </row>
    <row r="22" spans="1:8" ht="24.6" customHeight="1" x14ac:dyDescent="0.15">
      <c r="A22" s="30">
        <f t="shared" si="0"/>
        <v>16</v>
      </c>
      <c r="B22" s="74" t="s">
        <v>63</v>
      </c>
      <c r="C22" s="48" t="s">
        <v>65</v>
      </c>
      <c r="D22" s="71"/>
      <c r="E22" s="49" t="s">
        <v>42</v>
      </c>
      <c r="F22" s="72">
        <v>33000</v>
      </c>
      <c r="G22" s="73">
        <f t="shared" si="1"/>
        <v>0</v>
      </c>
      <c r="H22" s="50"/>
    </row>
    <row r="23" spans="1:8" ht="24.6" customHeight="1" x14ac:dyDescent="0.15">
      <c r="A23" s="30">
        <f t="shared" si="0"/>
        <v>17</v>
      </c>
      <c r="B23" s="74" t="s">
        <v>66</v>
      </c>
      <c r="C23" s="48" t="s">
        <v>67</v>
      </c>
      <c r="D23" s="71"/>
      <c r="E23" s="49" t="s">
        <v>42</v>
      </c>
      <c r="F23" s="72">
        <v>29900</v>
      </c>
      <c r="G23" s="73">
        <f t="shared" si="1"/>
        <v>0</v>
      </c>
      <c r="H23" s="50"/>
    </row>
    <row r="24" spans="1:8" ht="24.6" customHeight="1" x14ac:dyDescent="0.15">
      <c r="A24" s="30">
        <f t="shared" si="0"/>
        <v>18</v>
      </c>
      <c r="B24" s="74" t="s">
        <v>66</v>
      </c>
      <c r="C24" s="48" t="s">
        <v>68</v>
      </c>
      <c r="D24" s="71"/>
      <c r="E24" s="49" t="s">
        <v>42</v>
      </c>
      <c r="F24" s="72">
        <v>31100</v>
      </c>
      <c r="G24" s="73">
        <f t="shared" si="1"/>
        <v>0</v>
      </c>
      <c r="H24" s="50"/>
    </row>
    <row r="25" spans="1:8" ht="24.6" customHeight="1" x14ac:dyDescent="0.15">
      <c r="A25" s="30">
        <f t="shared" si="0"/>
        <v>19</v>
      </c>
      <c r="B25" s="74" t="s">
        <v>66</v>
      </c>
      <c r="C25" s="48" t="s">
        <v>69</v>
      </c>
      <c r="D25" s="71"/>
      <c r="E25" s="49" t="s">
        <v>42</v>
      </c>
      <c r="F25" s="72">
        <v>39200</v>
      </c>
      <c r="G25" s="73">
        <f t="shared" si="1"/>
        <v>0</v>
      </c>
      <c r="H25" s="50"/>
    </row>
    <row r="26" spans="1:8" ht="24.6" customHeight="1" x14ac:dyDescent="0.15">
      <c r="A26" s="30">
        <f t="shared" si="0"/>
        <v>20</v>
      </c>
      <c r="B26" s="74" t="s">
        <v>66</v>
      </c>
      <c r="C26" s="48" t="s">
        <v>70</v>
      </c>
      <c r="D26" s="71"/>
      <c r="E26" s="49" t="s">
        <v>42</v>
      </c>
      <c r="F26" s="72">
        <v>53500</v>
      </c>
      <c r="G26" s="73">
        <f t="shared" si="1"/>
        <v>0</v>
      </c>
      <c r="H26" s="50"/>
    </row>
    <row r="27" spans="1:8" ht="24.6" customHeight="1" x14ac:dyDescent="0.15">
      <c r="A27" s="30">
        <f t="shared" si="0"/>
        <v>21</v>
      </c>
      <c r="B27" s="74" t="s">
        <v>71</v>
      </c>
      <c r="C27" s="48"/>
      <c r="D27" s="71"/>
      <c r="E27" s="49" t="s">
        <v>52</v>
      </c>
      <c r="F27" s="72">
        <v>6320</v>
      </c>
      <c r="G27" s="73">
        <f t="shared" si="1"/>
        <v>0</v>
      </c>
      <c r="H27" s="50"/>
    </row>
    <row r="28" spans="1:8" ht="24.6" customHeight="1" x14ac:dyDescent="0.15">
      <c r="A28" s="30">
        <f t="shared" si="0"/>
        <v>22</v>
      </c>
      <c r="B28" s="74" t="s">
        <v>72</v>
      </c>
      <c r="C28" s="48" t="s">
        <v>73</v>
      </c>
      <c r="D28" s="71"/>
      <c r="E28" s="49" t="s">
        <v>74</v>
      </c>
      <c r="F28" s="72">
        <v>35000</v>
      </c>
      <c r="G28" s="73">
        <f t="shared" si="1"/>
        <v>0</v>
      </c>
      <c r="H28" s="50"/>
    </row>
    <row r="29" spans="1:8" ht="24.6" customHeight="1" x14ac:dyDescent="0.15">
      <c r="A29" s="30">
        <f t="shared" si="0"/>
        <v>23</v>
      </c>
      <c r="B29" s="74" t="s">
        <v>75</v>
      </c>
      <c r="C29" s="48" t="s">
        <v>76</v>
      </c>
      <c r="D29" s="71"/>
      <c r="E29" s="49" t="s">
        <v>51</v>
      </c>
      <c r="F29" s="72">
        <v>1270</v>
      </c>
      <c r="G29" s="73">
        <f t="shared" si="1"/>
        <v>0</v>
      </c>
      <c r="H29" s="50"/>
    </row>
    <row r="30" spans="1:8" ht="24.6" customHeight="1" x14ac:dyDescent="0.15">
      <c r="A30" s="30">
        <f t="shared" si="0"/>
        <v>24</v>
      </c>
      <c r="B30" s="74" t="s">
        <v>75</v>
      </c>
      <c r="C30" s="48" t="s">
        <v>77</v>
      </c>
      <c r="D30" s="71"/>
      <c r="E30" s="49" t="s">
        <v>51</v>
      </c>
      <c r="F30" s="72">
        <v>1700</v>
      </c>
      <c r="G30" s="73">
        <f t="shared" si="1"/>
        <v>0</v>
      </c>
      <c r="H30" s="50"/>
    </row>
    <row r="31" spans="1:8" ht="24.6" customHeight="1" x14ac:dyDescent="0.15">
      <c r="A31" s="30">
        <f t="shared" si="0"/>
        <v>25</v>
      </c>
      <c r="B31" s="74" t="s">
        <v>75</v>
      </c>
      <c r="C31" s="48" t="s">
        <v>78</v>
      </c>
      <c r="D31" s="71"/>
      <c r="E31" s="49" t="s">
        <v>51</v>
      </c>
      <c r="F31" s="72">
        <v>2900</v>
      </c>
      <c r="G31" s="73">
        <f t="shared" si="1"/>
        <v>0</v>
      </c>
      <c r="H31" s="50"/>
    </row>
    <row r="32" spans="1:8" ht="24.6" customHeight="1" x14ac:dyDescent="0.15">
      <c r="A32" s="30">
        <f t="shared" si="0"/>
        <v>26</v>
      </c>
      <c r="B32" s="74" t="s">
        <v>79</v>
      </c>
      <c r="C32" s="48"/>
      <c r="D32" s="71"/>
      <c r="E32" s="49" t="s">
        <v>51</v>
      </c>
      <c r="F32" s="72">
        <v>3000</v>
      </c>
      <c r="G32" s="73">
        <f t="shared" si="1"/>
        <v>0</v>
      </c>
      <c r="H32" s="50"/>
    </row>
    <row r="33" spans="1:8" ht="24.6" customHeight="1" x14ac:dyDescent="0.15">
      <c r="A33" s="30">
        <f t="shared" si="0"/>
        <v>27</v>
      </c>
      <c r="B33" s="74" t="s">
        <v>80</v>
      </c>
      <c r="C33" s="48" t="s">
        <v>81</v>
      </c>
      <c r="D33" s="71"/>
      <c r="E33" s="49" t="s">
        <v>51</v>
      </c>
      <c r="F33" s="72">
        <v>4800</v>
      </c>
      <c r="G33" s="73">
        <f t="shared" si="1"/>
        <v>0</v>
      </c>
      <c r="H33" s="50"/>
    </row>
    <row r="34" spans="1:8" ht="24.6" customHeight="1" x14ac:dyDescent="0.15">
      <c r="A34" s="30">
        <f t="shared" si="0"/>
        <v>28</v>
      </c>
      <c r="B34" s="74" t="s">
        <v>80</v>
      </c>
      <c r="C34" s="48" t="s">
        <v>82</v>
      </c>
      <c r="D34" s="71"/>
      <c r="E34" s="49" t="s">
        <v>51</v>
      </c>
      <c r="F34" s="72">
        <v>5300</v>
      </c>
      <c r="G34" s="73">
        <f t="shared" si="1"/>
        <v>0</v>
      </c>
      <c r="H34" s="50"/>
    </row>
    <row r="35" spans="1:8" ht="24.6" customHeight="1" x14ac:dyDescent="0.15">
      <c r="A35" s="30">
        <f t="shared" si="0"/>
        <v>29</v>
      </c>
      <c r="B35" s="74" t="s">
        <v>80</v>
      </c>
      <c r="C35" s="48" t="s">
        <v>83</v>
      </c>
      <c r="D35" s="71"/>
      <c r="E35" s="49" t="s">
        <v>51</v>
      </c>
      <c r="F35" s="72">
        <v>6700</v>
      </c>
      <c r="G35" s="73">
        <f t="shared" si="1"/>
        <v>0</v>
      </c>
      <c r="H35" s="50"/>
    </row>
    <row r="36" spans="1:8" ht="24.6" customHeight="1" x14ac:dyDescent="0.15">
      <c r="A36" s="30">
        <f t="shared" si="0"/>
        <v>30</v>
      </c>
      <c r="B36" s="74" t="s">
        <v>84</v>
      </c>
      <c r="C36" s="48"/>
      <c r="D36" s="71"/>
      <c r="E36" s="49" t="s">
        <v>42</v>
      </c>
      <c r="F36" s="72">
        <v>0</v>
      </c>
      <c r="G36" s="73">
        <f t="shared" si="1"/>
        <v>0</v>
      </c>
      <c r="H36" s="50"/>
    </row>
    <row r="37" spans="1:8" ht="24.6" customHeight="1" x14ac:dyDescent="0.15">
      <c r="A37" s="30">
        <f t="shared" si="0"/>
        <v>31</v>
      </c>
      <c r="B37" s="74" t="s">
        <v>85</v>
      </c>
      <c r="C37" s="48"/>
      <c r="D37" s="71"/>
      <c r="E37" s="49" t="s">
        <v>42</v>
      </c>
      <c r="F37" s="72">
        <v>10000</v>
      </c>
      <c r="G37" s="73">
        <f t="shared" si="1"/>
        <v>0</v>
      </c>
      <c r="H37" s="50"/>
    </row>
    <row r="38" spans="1:8" ht="24.6" customHeight="1" x14ac:dyDescent="0.15">
      <c r="A38" s="30">
        <f t="shared" si="0"/>
        <v>32</v>
      </c>
      <c r="B38" s="23" t="s">
        <v>53</v>
      </c>
      <c r="C38" s="23"/>
      <c r="D38" s="24"/>
      <c r="E38" s="25"/>
      <c r="F38" s="46"/>
      <c r="G38" s="46">
        <f>SUM(G14:G37)</f>
        <v>0</v>
      </c>
      <c r="H38" s="47"/>
    </row>
    <row r="39" spans="1:8" ht="24.6" customHeight="1" x14ac:dyDescent="0.15">
      <c r="A39" s="30">
        <f t="shared" si="0"/>
        <v>33</v>
      </c>
      <c r="B39" s="26" t="s">
        <v>86</v>
      </c>
      <c r="C39" s="26" t="s">
        <v>44</v>
      </c>
      <c r="D39" s="27"/>
      <c r="E39" s="28"/>
      <c r="F39" s="44"/>
      <c r="G39" s="44"/>
      <c r="H39" s="45"/>
    </row>
    <row r="40" spans="1:8" ht="24.6" customHeight="1" x14ac:dyDescent="0.15">
      <c r="A40" s="30">
        <f t="shared" si="0"/>
        <v>34</v>
      </c>
      <c r="B40" s="38" t="s">
        <v>92</v>
      </c>
      <c r="C40" s="38" t="s">
        <v>93</v>
      </c>
      <c r="D40" s="39"/>
      <c r="E40" s="40" t="s">
        <v>94</v>
      </c>
      <c r="F40" s="41"/>
      <c r="G40" s="41"/>
      <c r="H40" s="43" t="s">
        <v>95</v>
      </c>
    </row>
    <row r="41" spans="1:8" ht="24.6" customHeight="1" x14ac:dyDescent="0.15">
      <c r="A41" s="30">
        <f t="shared" si="0"/>
        <v>35</v>
      </c>
      <c r="B41" s="74" t="s">
        <v>87</v>
      </c>
      <c r="C41" s="48" t="s">
        <v>88</v>
      </c>
      <c r="D41" s="71"/>
      <c r="E41" s="49" t="s">
        <v>42</v>
      </c>
      <c r="F41" s="72">
        <v>51100</v>
      </c>
      <c r="G41" s="73">
        <f t="shared" si="1"/>
        <v>0</v>
      </c>
      <c r="H41" s="50"/>
    </row>
    <row r="42" spans="1:8" ht="24.6" customHeight="1" x14ac:dyDescent="0.15">
      <c r="A42" s="30">
        <f t="shared" si="0"/>
        <v>36</v>
      </c>
      <c r="B42" s="23" t="s">
        <v>53</v>
      </c>
      <c r="C42" s="23"/>
      <c r="D42" s="24"/>
      <c r="E42" s="25"/>
      <c r="F42" s="46"/>
      <c r="G42" s="46">
        <f>SUM(G41)</f>
        <v>0</v>
      </c>
      <c r="H42" s="47"/>
    </row>
    <row r="43" spans="1:8" ht="24.6" customHeight="1" x14ac:dyDescent="0.15">
      <c r="A43" s="30">
        <f t="shared" si="0"/>
        <v>37</v>
      </c>
      <c r="B43" s="66" t="s">
        <v>96</v>
      </c>
      <c r="C43" s="66"/>
      <c r="D43" s="67"/>
      <c r="E43" s="68"/>
      <c r="F43" s="69"/>
      <c r="G43" s="75">
        <f t="shared" si="1"/>
        <v>0</v>
      </c>
      <c r="H43" s="70"/>
    </row>
    <row r="44" spans="1:8" ht="24.6" customHeight="1" x14ac:dyDescent="0.15">
      <c r="A44" s="30">
        <f t="shared" si="0"/>
        <v>38</v>
      </c>
      <c r="B44" s="66"/>
      <c r="C44" s="66"/>
      <c r="D44" s="67"/>
      <c r="E44" s="68"/>
      <c r="F44" s="69"/>
      <c r="G44" s="75">
        <f t="shared" si="1"/>
        <v>0</v>
      </c>
      <c r="H44" s="70"/>
    </row>
    <row r="45" spans="1:8" ht="24.6" customHeight="1" x14ac:dyDescent="0.15">
      <c r="A45" s="30">
        <f t="shared" si="0"/>
        <v>39</v>
      </c>
      <c r="B45" s="66"/>
      <c r="C45" s="66"/>
      <c r="D45" s="67"/>
      <c r="E45" s="68"/>
      <c r="F45" s="69"/>
      <c r="G45" s="75">
        <f t="shared" si="1"/>
        <v>0</v>
      </c>
      <c r="H45" s="70"/>
    </row>
    <row r="46" spans="1:8" ht="24.6" customHeight="1" x14ac:dyDescent="0.15">
      <c r="A46" s="30">
        <f t="shared" si="0"/>
        <v>40</v>
      </c>
      <c r="B46" s="66"/>
      <c r="C46" s="66"/>
      <c r="D46" s="67"/>
      <c r="E46" s="68"/>
      <c r="F46" s="69"/>
      <c r="G46" s="75">
        <f t="shared" si="1"/>
        <v>0</v>
      </c>
      <c r="H46" s="70"/>
    </row>
    <row r="47" spans="1:8" ht="24.6" customHeight="1" x14ac:dyDescent="0.15">
      <c r="A47" s="30">
        <f t="shared" si="0"/>
        <v>41</v>
      </c>
      <c r="B47" s="66"/>
      <c r="C47" s="66"/>
      <c r="D47" s="67"/>
      <c r="E47" s="68"/>
      <c r="F47" s="69"/>
      <c r="G47" s="75">
        <f t="shared" si="1"/>
        <v>0</v>
      </c>
      <c r="H47" s="70"/>
    </row>
    <row r="48" spans="1:8" ht="24.6" customHeight="1" x14ac:dyDescent="0.15">
      <c r="A48" s="30">
        <f t="shared" si="0"/>
        <v>42</v>
      </c>
      <c r="B48" s="66"/>
      <c r="C48" s="66"/>
      <c r="D48" s="67"/>
      <c r="E48" s="68"/>
      <c r="F48" s="69"/>
      <c r="G48" s="75">
        <f t="shared" si="1"/>
        <v>0</v>
      </c>
      <c r="H48" s="70"/>
    </row>
    <row r="49" spans="1:8" ht="24.6" customHeight="1" x14ac:dyDescent="0.15">
      <c r="A49" s="30">
        <f t="shared" si="0"/>
        <v>43</v>
      </c>
      <c r="B49" s="66"/>
      <c r="C49" s="66"/>
      <c r="D49" s="67"/>
      <c r="E49" s="68"/>
      <c r="F49" s="69"/>
      <c r="G49" s="75">
        <f t="shared" si="1"/>
        <v>0</v>
      </c>
      <c r="H49" s="70"/>
    </row>
    <row r="50" spans="1:8" ht="24.6" customHeight="1" x14ac:dyDescent="0.15">
      <c r="A50" s="36">
        <f t="shared" si="0"/>
        <v>44</v>
      </c>
      <c r="B50" s="53"/>
      <c r="C50" s="53"/>
      <c r="D50" s="54"/>
      <c r="E50" s="55"/>
      <c r="F50" s="56"/>
      <c r="G50" s="56"/>
      <c r="H50" s="57" t="s">
        <v>97</v>
      </c>
    </row>
    <row r="51" spans="1:8" ht="24.6" customHeight="1" x14ac:dyDescent="0.15">
      <c r="A51" s="30">
        <f t="shared" si="0"/>
        <v>45</v>
      </c>
      <c r="B51" s="58"/>
      <c r="C51" s="58"/>
      <c r="D51" s="59"/>
      <c r="E51" s="60"/>
      <c r="F51" s="56"/>
      <c r="G51" s="56"/>
      <c r="H51" s="57" t="s">
        <v>97</v>
      </c>
    </row>
    <row r="52" spans="1:8" ht="24" customHeight="1" x14ac:dyDescent="0.15">
      <c r="A52" s="30">
        <f t="shared" si="0"/>
        <v>46</v>
      </c>
      <c r="B52" s="58"/>
      <c r="C52" s="58"/>
      <c r="D52" s="59"/>
      <c r="E52" s="60"/>
      <c r="F52" s="56"/>
      <c r="G52" s="56"/>
      <c r="H52" s="57" t="s">
        <v>97</v>
      </c>
    </row>
    <row r="53" spans="1:8" ht="24" customHeight="1" thickBot="1" x14ac:dyDescent="0.2">
      <c r="A53" s="35">
        <f t="shared" si="0"/>
        <v>47</v>
      </c>
      <c r="B53" s="61"/>
      <c r="C53" s="61"/>
      <c r="D53" s="62"/>
      <c r="E53" s="63"/>
      <c r="F53" s="64"/>
      <c r="G53" s="64"/>
      <c r="H53" s="65" t="s">
        <v>97</v>
      </c>
    </row>
    <row r="54" spans="1:8" ht="27" customHeight="1" thickTop="1" x14ac:dyDescent="0.15">
      <c r="A54" s="31"/>
      <c r="B54" s="32" t="s">
        <v>89</v>
      </c>
      <c r="C54" s="32"/>
      <c r="D54" s="33"/>
      <c r="E54" s="34"/>
      <c r="F54" s="51"/>
      <c r="G54" s="51">
        <f>G12+G38+G42+G43+G44+G45+G46+G47+G48+G49</f>
        <v>0</v>
      </c>
      <c r="H54" s="52"/>
    </row>
  </sheetData>
  <sheetProtection algorithmName="SHA-512" hashValue="bO/Qe1Jv2cXIl1eIpeI58KQYSp1lmbRMstHP2RxbjBnL+dz29e8pfqLE2xKqfUvL6IORTftRVH5CFNfsk7SKIg==" saltValue="UMH/MtPHq4PAqdB3/AIEWg==" spinCount="100000" sheet="1" objects="1" scenarios="1"/>
  <mergeCells count="8">
    <mergeCell ref="F5:G5"/>
    <mergeCell ref="D5:E5"/>
    <mergeCell ref="I2:M5"/>
    <mergeCell ref="I1:M1"/>
    <mergeCell ref="F3:H3"/>
    <mergeCell ref="A1:B1"/>
    <mergeCell ref="A2:B2"/>
    <mergeCell ref="A3:B3"/>
  </mergeCells>
  <phoneticPr fontId="2"/>
  <printOptions horizontalCentered="1"/>
  <pageMargins left="0.39370078740157483" right="0.39370078740157483" top="0.39370078740157483" bottom="0.39370078740157483" header="0.59055118110236227" footer="0.51181102362204722"/>
  <pageSetup paperSize="9" scale="67" orientation="portrait" r:id="rId1"/>
  <headerFooter alignWithMargins="0">
    <oddHeader>&amp;R&amp;P/&amp;N</oddHeader>
  </headerFooter>
  <rowBreaks count="1" manualBreakCount="1">
    <brk id="52" max="16383"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CE78F-61BB-46E7-B9A5-688A61C79EF7}">
  <sheetPr>
    <tabColor theme="4"/>
    <pageSetUpPr fitToPage="1"/>
  </sheetPr>
  <dimension ref="B1:H35"/>
  <sheetViews>
    <sheetView view="pageBreakPreview" zoomScale="90" zoomScaleNormal="100" zoomScaleSheetLayoutView="90" workbookViewId="0">
      <selection activeCell="B3" sqref="B3"/>
    </sheetView>
  </sheetViews>
  <sheetFormatPr defaultRowHeight="13.5" x14ac:dyDescent="0.15"/>
  <cols>
    <col min="1" max="1" width="1" style="5" customWidth="1"/>
    <col min="2" max="2" width="3.25" style="6" customWidth="1"/>
    <col min="3" max="3" width="24.125" style="7" customWidth="1"/>
    <col min="4" max="4" width="34.25" style="5" customWidth="1"/>
    <col min="5" max="5" width="28.875" style="5" customWidth="1"/>
    <col min="6" max="6" width="7.25" style="5" customWidth="1"/>
    <col min="7" max="7" width="0" style="5" hidden="1" customWidth="1"/>
    <col min="8" max="16384" width="9" style="5"/>
  </cols>
  <sheetData>
    <row r="1" spans="2:8" ht="29.25" customHeight="1" x14ac:dyDescent="0.15">
      <c r="B1" s="87" t="s">
        <v>8</v>
      </c>
      <c r="C1" s="87"/>
      <c r="D1" s="87"/>
      <c r="E1" s="87"/>
      <c r="F1" s="87"/>
    </row>
    <row r="2" spans="2:8" ht="9" customHeight="1" x14ac:dyDescent="0.15"/>
    <row r="3" spans="2:8" x14ac:dyDescent="0.15">
      <c r="C3" s="7" t="s">
        <v>9</v>
      </c>
    </row>
    <row r="4" spans="2:8" x14ac:dyDescent="0.15">
      <c r="C4" s="8" t="s">
        <v>10</v>
      </c>
    </row>
    <row r="5" spans="2:8" x14ac:dyDescent="0.15">
      <c r="F5" s="9" t="s">
        <v>11</v>
      </c>
    </row>
    <row r="6" spans="2:8" ht="23.25" customHeight="1" x14ac:dyDescent="0.15">
      <c r="B6" s="10">
        <v>1</v>
      </c>
      <c r="C6" s="88" t="s">
        <v>12</v>
      </c>
      <c r="D6" s="88"/>
      <c r="E6" s="88"/>
      <c r="F6" s="11"/>
      <c r="G6" s="5" t="b">
        <v>0</v>
      </c>
      <c r="H6" s="12"/>
    </row>
    <row r="7" spans="2:8" ht="23.25" customHeight="1" x14ac:dyDescent="0.15">
      <c r="B7" s="10">
        <v>2</v>
      </c>
      <c r="C7" s="88" t="s">
        <v>13</v>
      </c>
      <c r="D7" s="88"/>
      <c r="E7" s="88"/>
      <c r="F7" s="11"/>
      <c r="G7" s="5" t="b">
        <v>0</v>
      </c>
    </row>
    <row r="8" spans="2:8" ht="24.75" customHeight="1" x14ac:dyDescent="0.15">
      <c r="B8" s="89">
        <v>3</v>
      </c>
      <c r="C8" s="85" t="s">
        <v>14</v>
      </c>
      <c r="D8" s="85"/>
      <c r="E8" s="85"/>
      <c r="F8" s="90"/>
      <c r="G8" s="93" t="b">
        <v>0</v>
      </c>
    </row>
    <row r="9" spans="2:8" x14ac:dyDescent="0.15">
      <c r="B9" s="89"/>
      <c r="C9" s="94" t="s">
        <v>15</v>
      </c>
      <c r="D9" s="94"/>
      <c r="E9" s="94"/>
      <c r="F9" s="90"/>
      <c r="G9" s="93"/>
    </row>
    <row r="10" spans="2:8" ht="32.25" customHeight="1" x14ac:dyDescent="0.15">
      <c r="B10" s="89"/>
      <c r="C10" s="95" t="s">
        <v>16</v>
      </c>
      <c r="D10" s="95"/>
      <c r="E10" s="95"/>
      <c r="F10" s="90"/>
      <c r="G10" s="93"/>
    </row>
    <row r="11" spans="2:8" x14ac:dyDescent="0.15">
      <c r="B11" s="89"/>
      <c r="C11" s="96" t="s">
        <v>17</v>
      </c>
      <c r="D11" s="96"/>
      <c r="E11" s="96"/>
      <c r="F11" s="90"/>
      <c r="G11" s="93"/>
    </row>
    <row r="12" spans="2:8" ht="33.75" customHeight="1" x14ac:dyDescent="0.15">
      <c r="B12" s="83">
        <v>4</v>
      </c>
      <c r="C12" s="85" t="s">
        <v>18</v>
      </c>
      <c r="D12" s="85"/>
      <c r="E12" s="85"/>
      <c r="F12" s="13"/>
      <c r="G12" s="5" t="b">
        <v>0</v>
      </c>
    </row>
    <row r="13" spans="2:8" ht="23.25" customHeight="1" x14ac:dyDescent="0.15">
      <c r="B13" s="84"/>
      <c r="C13" s="86" t="s">
        <v>19</v>
      </c>
      <c r="D13" s="86"/>
      <c r="E13" s="86"/>
      <c r="F13" s="14"/>
    </row>
    <row r="14" spans="2:8" ht="23.25" customHeight="1" x14ac:dyDescent="0.15">
      <c r="B14" s="10">
        <v>5</v>
      </c>
      <c r="C14" s="97" t="s">
        <v>20</v>
      </c>
      <c r="D14" s="97"/>
      <c r="E14" s="97"/>
      <c r="F14" s="11"/>
      <c r="G14" s="5" t="b">
        <v>0</v>
      </c>
    </row>
    <row r="15" spans="2:8" ht="75" customHeight="1" x14ac:dyDescent="0.15">
      <c r="B15" s="89">
        <v>6</v>
      </c>
      <c r="C15" s="97" t="s">
        <v>21</v>
      </c>
      <c r="D15" s="97"/>
      <c r="E15" s="97"/>
      <c r="F15" s="11"/>
      <c r="G15" s="5" t="b">
        <v>0</v>
      </c>
    </row>
    <row r="16" spans="2:8" x14ac:dyDescent="0.15">
      <c r="B16" s="89"/>
      <c r="C16" s="15" t="s">
        <v>22</v>
      </c>
      <c r="D16" s="16"/>
      <c r="E16" s="16"/>
      <c r="F16" s="98"/>
    </row>
    <row r="17" spans="2:7" x14ac:dyDescent="0.15">
      <c r="B17" s="89"/>
      <c r="C17" s="91" t="s">
        <v>23</v>
      </c>
      <c r="D17" s="91"/>
      <c r="E17" s="91"/>
      <c r="F17" s="98"/>
    </row>
    <row r="18" spans="2:7" x14ac:dyDescent="0.15">
      <c r="B18" s="89"/>
      <c r="C18" s="91" t="s">
        <v>24</v>
      </c>
      <c r="D18" s="91"/>
      <c r="E18" s="91"/>
      <c r="F18" s="98"/>
    </row>
    <row r="19" spans="2:7" ht="28.5" customHeight="1" x14ac:dyDescent="0.15">
      <c r="B19" s="89"/>
      <c r="C19" s="92" t="s">
        <v>25</v>
      </c>
      <c r="D19" s="92"/>
      <c r="E19" s="92"/>
      <c r="F19" s="98"/>
    </row>
    <row r="20" spans="2:7" x14ac:dyDescent="0.15">
      <c r="B20" s="89"/>
      <c r="C20" s="91" t="s">
        <v>26</v>
      </c>
      <c r="D20" s="91"/>
      <c r="E20" s="91"/>
      <c r="F20" s="98"/>
    </row>
    <row r="21" spans="2:7" ht="22.5" customHeight="1" x14ac:dyDescent="0.15">
      <c r="B21" s="89"/>
      <c r="C21" s="92" t="s">
        <v>27</v>
      </c>
      <c r="D21" s="92"/>
      <c r="E21" s="92"/>
      <c r="F21" s="98"/>
    </row>
    <row r="22" spans="2:7" x14ac:dyDescent="0.15">
      <c r="B22" s="89"/>
      <c r="C22" s="91" t="s">
        <v>28</v>
      </c>
      <c r="D22" s="91"/>
      <c r="E22" s="91"/>
      <c r="F22" s="98"/>
    </row>
    <row r="23" spans="2:7" ht="32.25" customHeight="1" x14ac:dyDescent="0.15">
      <c r="B23" s="89"/>
      <c r="C23" s="92" t="s">
        <v>29</v>
      </c>
      <c r="D23" s="92"/>
      <c r="E23" s="92"/>
      <c r="F23" s="98"/>
    </row>
    <row r="24" spans="2:7" ht="27.75" customHeight="1" x14ac:dyDescent="0.15">
      <c r="B24" s="89"/>
      <c r="C24" s="92" t="s">
        <v>30</v>
      </c>
      <c r="D24" s="92"/>
      <c r="E24" s="92"/>
      <c r="F24" s="98"/>
    </row>
    <row r="25" spans="2:7" x14ac:dyDescent="0.15">
      <c r="B25" s="89"/>
      <c r="C25" s="91" t="s">
        <v>31</v>
      </c>
      <c r="D25" s="91"/>
      <c r="E25" s="91"/>
      <c r="F25" s="98"/>
    </row>
    <row r="26" spans="2:7" x14ac:dyDescent="0.15">
      <c r="B26" s="89"/>
      <c r="C26" s="91" t="s">
        <v>32</v>
      </c>
      <c r="D26" s="91"/>
      <c r="E26" s="91"/>
      <c r="F26" s="98"/>
    </row>
    <row r="27" spans="2:7" x14ac:dyDescent="0.15">
      <c r="B27" s="89"/>
      <c r="C27" s="91" t="s">
        <v>33</v>
      </c>
      <c r="D27" s="91"/>
      <c r="E27" s="91"/>
      <c r="F27" s="98"/>
    </row>
    <row r="28" spans="2:7" ht="28.5" customHeight="1" x14ac:dyDescent="0.15">
      <c r="B28" s="89"/>
      <c r="C28" s="92" t="s">
        <v>34</v>
      </c>
      <c r="D28" s="92"/>
      <c r="E28" s="92"/>
      <c r="F28" s="98"/>
    </row>
    <row r="29" spans="2:7" x14ac:dyDescent="0.15">
      <c r="B29" s="89"/>
      <c r="C29" s="91" t="s">
        <v>35</v>
      </c>
      <c r="D29" s="91"/>
      <c r="E29" s="91"/>
      <c r="F29" s="98"/>
    </row>
    <row r="30" spans="2:7" x14ac:dyDescent="0.15">
      <c r="B30" s="89"/>
      <c r="C30" s="91" t="s">
        <v>36</v>
      </c>
      <c r="D30" s="91"/>
      <c r="E30" s="91"/>
      <c r="F30" s="98"/>
    </row>
    <row r="31" spans="2:7" ht="14.25" thickBot="1" x14ac:dyDescent="0.2">
      <c r="C31" s="17"/>
    </row>
    <row r="32" spans="2:7" ht="27.75" customHeight="1" thickBot="1" x14ac:dyDescent="0.2">
      <c r="C32" s="18" t="s">
        <v>37</v>
      </c>
      <c r="D32" s="19"/>
      <c r="E32" s="20" t="s">
        <v>38</v>
      </c>
      <c r="F32" s="21" t="str">
        <f>IF(G32&gt;=1,"不要","必要")</f>
        <v>必要</v>
      </c>
      <c r="G32" s="5">
        <f>COUNTIF(G6:G30,TRUE)</f>
        <v>0</v>
      </c>
    </row>
    <row r="33" spans="3:4" ht="18.75" customHeight="1" x14ac:dyDescent="0.15">
      <c r="C33" s="17"/>
      <c r="D33" s="22" t="s">
        <v>39</v>
      </c>
    </row>
    <row r="34" spans="3:4" x14ac:dyDescent="0.15">
      <c r="C34" s="17"/>
    </row>
    <row r="35" spans="3:4" x14ac:dyDescent="0.15">
      <c r="C35" s="17"/>
    </row>
  </sheetData>
  <mergeCells count="31">
    <mergeCell ref="B15:B30"/>
    <mergeCell ref="C15:E15"/>
    <mergeCell ref="F16:F30"/>
    <mergeCell ref="C17:E17"/>
    <mergeCell ref="C18:E18"/>
    <mergeCell ref="C19:E19"/>
    <mergeCell ref="C20:E20"/>
    <mergeCell ref="C21:E21"/>
    <mergeCell ref="C22:E22"/>
    <mergeCell ref="C29:E29"/>
    <mergeCell ref="C30:E30"/>
    <mergeCell ref="C23:E23"/>
    <mergeCell ref="C24:E24"/>
    <mergeCell ref="C25:E25"/>
    <mergeCell ref="C26:E26"/>
    <mergeCell ref="C27:E27"/>
    <mergeCell ref="C28:E28"/>
    <mergeCell ref="G8:G11"/>
    <mergeCell ref="C9:E9"/>
    <mergeCell ref="C10:E10"/>
    <mergeCell ref="C11:E11"/>
    <mergeCell ref="C14:E14"/>
    <mergeCell ref="B12:B13"/>
    <mergeCell ref="C12:E12"/>
    <mergeCell ref="C13:E13"/>
    <mergeCell ref="B1:F1"/>
    <mergeCell ref="C6:E6"/>
    <mergeCell ref="C7:E7"/>
    <mergeCell ref="B8:B11"/>
    <mergeCell ref="C8:E8"/>
    <mergeCell ref="F8:F11"/>
  </mergeCells>
  <phoneticPr fontId="2"/>
  <conditionalFormatting sqref="F32">
    <cfRule type="containsText" dxfId="0" priority="1" operator="containsText" text="必要">
      <formula>NOT(ISERROR(SEARCH("必要",F32)))</formula>
    </cfRule>
  </conditionalFormatting>
  <pageMargins left="0.70866141732283472" right="0.70866141732283472"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152400</xdr:colOff>
                    <xdr:row>5</xdr:row>
                    <xdr:rowOff>38100</xdr:rowOff>
                  </from>
                  <to>
                    <xdr:col>5</xdr:col>
                    <xdr:colOff>409575</xdr:colOff>
                    <xdr:row>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152400</xdr:colOff>
                    <xdr:row>6</xdr:row>
                    <xdr:rowOff>38100</xdr:rowOff>
                  </from>
                  <to>
                    <xdr:col>5</xdr:col>
                    <xdr:colOff>409575</xdr:colOff>
                    <xdr:row>6</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161925</xdr:colOff>
                    <xdr:row>8</xdr:row>
                    <xdr:rowOff>161925</xdr:rowOff>
                  </from>
                  <to>
                    <xdr:col>5</xdr:col>
                    <xdr:colOff>419100</xdr:colOff>
                    <xdr:row>9</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142875</xdr:colOff>
                    <xdr:row>11</xdr:row>
                    <xdr:rowOff>95250</xdr:rowOff>
                  </from>
                  <to>
                    <xdr:col>5</xdr:col>
                    <xdr:colOff>400050</xdr:colOff>
                    <xdr:row>11</xdr:row>
                    <xdr:rowOff>342900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142875</xdr:colOff>
                    <xdr:row>14</xdr:row>
                    <xdr:rowOff>342900</xdr:rowOff>
                  </from>
                  <to>
                    <xdr:col>5</xdr:col>
                    <xdr:colOff>400050</xdr:colOff>
                    <xdr:row>14</xdr:row>
                    <xdr:rowOff>581025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133350</xdr:colOff>
                    <xdr:row>13</xdr:row>
                    <xdr:rowOff>38100</xdr:rowOff>
                  </from>
                  <to>
                    <xdr:col>5</xdr:col>
                    <xdr:colOff>390525</xdr:colOff>
                    <xdr:row>13</xdr:row>
                    <xdr:rowOff>276225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002062-6a8c-4cfa-b4ac-f3860150af62" xsi:nil="true"/>
    <lcf76f155ced4ddcb4097134ff3c332f xmlns="4aba5f0f-fba4-4da1-9937-0af8c1a689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29CB79838EEA5428C53E5FFCE0E7CF1" ma:contentTypeVersion="13" ma:contentTypeDescription="新しいドキュメントを作成します。" ma:contentTypeScope="" ma:versionID="295c7d87a4e6a4839805ca2f17e45120">
  <xsd:schema xmlns:xsd="http://www.w3.org/2001/XMLSchema" xmlns:xs="http://www.w3.org/2001/XMLSchema" xmlns:p="http://schemas.microsoft.com/office/2006/metadata/properties" xmlns:ns2="4aba5f0f-fba4-4da1-9937-0af8c1a68941" xmlns:ns3="ff002062-6a8c-4cfa-b4ac-f3860150af62" targetNamespace="http://schemas.microsoft.com/office/2006/metadata/properties" ma:root="true" ma:fieldsID="1925816022150c77409fc3118a537336" ns2:_="" ns3:_="">
    <xsd:import namespace="4aba5f0f-fba4-4da1-9937-0af8c1a68941"/>
    <xsd:import namespace="ff002062-6a8c-4cfa-b4ac-f3860150af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a5f0f-fba4-4da1-9937-0af8c1a689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3c8f45c-81fa-4dd4-bedd-8ed5b109016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002062-6a8c-4cfa-b4ac-f3860150af6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a6305aa-ade7-4d8a-9865-122043b1732c}" ma:internalName="TaxCatchAll" ma:showField="CatchAllData" ma:web="ff002062-6a8c-4cfa-b4ac-f3860150af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6A222A-F230-4989-901D-EFBF1AB3473E}">
  <ds:schemaRefs>
    <ds:schemaRef ds:uri="http://schemas.microsoft.com/office/2006/metadata/properties"/>
    <ds:schemaRef ds:uri="http://schemas.microsoft.com/office/infopath/2007/PartnerControls"/>
    <ds:schemaRef ds:uri="6e8e4ff2-72ef-45ae-a6b9-8b2923be7e5f"/>
    <ds:schemaRef ds:uri="ff002062-6a8c-4cfa-b4ac-f3860150af62"/>
    <ds:schemaRef ds:uri="4aba5f0f-fba4-4da1-9937-0af8c1a68941"/>
  </ds:schemaRefs>
</ds:datastoreItem>
</file>

<file path=customXml/itemProps2.xml><?xml version="1.0" encoding="utf-8"?>
<ds:datastoreItem xmlns:ds="http://schemas.openxmlformats.org/officeDocument/2006/customXml" ds:itemID="{C129047A-879D-4AA3-9B23-1B8E6172F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a5f0f-fba4-4da1-9937-0af8c1a68941"/>
    <ds:schemaRef ds:uri="ff002062-6a8c-4cfa-b4ac-f3860150af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0A851-A149-42A8-A506-60CC029E15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内訳明細書</vt:lpstr>
      <vt:lpstr>事前調査要否判定</vt:lpstr>
      <vt:lpstr>事前調査要否判定!Print_Area</vt:lpstr>
      <vt:lpstr>内訳明細書!Print_Area</vt:lpstr>
    </vt:vector>
  </TitlesOfParts>
  <Company>株式会社　木建市場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IAE_渡辺　康子</dc:creator>
  <cp:lastModifiedBy>IAE_渡辺　康子</cp:lastModifiedBy>
  <cp:lastPrinted>2025-10-09T08:38:49Z</cp:lastPrinted>
  <dcterms:created xsi:type="dcterms:W3CDTF">2002-04-26T02:41:23Z</dcterms:created>
  <dcterms:modified xsi:type="dcterms:W3CDTF">2025-10-09T08:41:52Z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0x010100129CB79838EEA5428C53E5FFCE0E7CF1</vt:lpwstr>
  </property>
  <property fmtid="{D5CDD505-2E9C-101B-9397-08002B2CF9AE}" pid="3" name="MediaServiceImageTags">
    <vt:lpwstr/>
  </property>
</Properties>
</file>